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131"/>
  <workbookPr/>
  <mc:AlternateContent xmlns:mc="http://schemas.openxmlformats.org/markup-compatibility/2006">
    <mc:Choice Requires="x15">
      <x15ac:absPath xmlns:x15ac="http://schemas.microsoft.com/office/spreadsheetml/2010/11/ac" url="C:\Users\user\Desktop\"/>
    </mc:Choice>
  </mc:AlternateContent>
  <xr:revisionPtr revIDLastSave="0" documentId="8_{2793BA9E-2F67-4789-ADAA-7B30C3895313}" xr6:coauthVersionLast="47" xr6:coauthVersionMax="47" xr10:uidLastSave="{00000000-0000-0000-0000-000000000000}"/>
  <bookViews>
    <workbookView xWindow="-120" yWindow="-120" windowWidth="20730" windowHeight="11160" xr2:uid="{00000000-000D-0000-FFFF-FFFF0000000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U88" i="12" l="1"/>
  <c r="AP88" i="12"/>
  <c r="AF88" i="12"/>
  <c r="BG34" i="10" l="1"/>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E43" i="10"/>
  <c r="AM43" i="10"/>
  <c r="U43" i="10"/>
  <c r="C43" i="10"/>
  <c r="CO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CO37" i="10"/>
  <c r="BE37" i="10"/>
  <c r="AM37" i="10"/>
  <c r="U37" i="10"/>
  <c r="C37" i="10"/>
  <c r="CO36" i="10"/>
  <c r="BE36" i="10"/>
  <c r="AM36" i="10"/>
  <c r="U36" i="10"/>
  <c r="C36" i="10"/>
  <c r="CO35" i="10"/>
  <c r="BE35" i="10"/>
  <c r="AM35" i="10"/>
  <c r="AM34" i="10"/>
  <c r="C34" i="10"/>
  <c r="C35" i="10" s="1"/>
  <c r="U34" i="10" l="1"/>
  <c r="U35" i="10" s="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BE34" i="10" l="1"/>
  <c r="BW34" i="10" l="1"/>
  <c r="BW35" i="10" s="1"/>
  <c r="BW36" i="10" s="1"/>
  <c r="BW37" i="10" s="1"/>
  <c r="BW38" i="10" s="1"/>
  <c r="BW39" i="10" s="1"/>
  <c r="BW40" i="10" s="1"/>
  <c r="BW41" i="10" s="1"/>
  <c r="BW42" i="10" s="1"/>
  <c r="BW43" i="10" s="1"/>
  <c r="CO34" i="10" s="1"/>
</calcChain>
</file>

<file path=xl/sharedStrings.xml><?xml version="1.0" encoding="utf-8"?>
<sst xmlns="http://schemas.openxmlformats.org/spreadsheetml/2006/main" count="1206" uniqueCount="591">
  <si>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</si>
  <si>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</si>
  <si>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</si>
  <si>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</si>
  <si>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</si>
  <si>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</si>
  <si>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</si>
  <si>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</si>
  <si>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※平成31年度中に市町村合併した団体で、合併前の団体ごとの決算に基づく連結実質赤字比率を算出していない団体については、グラフを表記しない。</t>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</si>
  <si>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</si>
  <si>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</si>
  <si>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</si>
  <si>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</si>
  <si>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</si>
  <si>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</si>
  <si>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</si>
  <si>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</si>
  <si>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</si>
  <si>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</si>
  <si>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</si>
  <si>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</si>
  <si>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</si>
  <si>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</si>
  <si>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※1 平成31年度中に市町村合併した団体で、合併前の団体ごとの決算に基づく実質公債費比率を算出していない団体については、グラフを表記しない。</t>
    <phoneticPr fontId="5"/>
  </si>
  <si>
    <t>（参考）</t>
    <rPh sb="1" eb="3">
      <t>サンコウ</t>
    </rPh>
    <phoneticPr fontId="5"/>
  </si>
  <si>
    <t>※2　減債基金
　　積立状況等</t>
    <rPh sb="3" eb="5">
      <t>ゲンサイ</t>
    </rPh>
    <rPh sb="5" eb="7">
      <t>キキン</t>
    </rPh>
    <rPh sb="10" eb="12">
      <t>ツミタテ</t>
    </rPh>
    <rPh sb="12" eb="14">
      <t>ジョウキョウ</t>
    </rPh>
    <rPh sb="14" eb="15">
      <t>トウ</t>
    </rPh>
    <phoneticPr fontId="2"/>
  </si>
  <si>
    <r>
      <t>減債基金残高</t>
    </r>
    <r>
      <rPr>
        <sz val="11"/>
        <color theme="1"/>
        <rFont val="ＭＳ ゴシック"/>
        <family val="3"/>
        <charset val="128"/>
      </rPr>
      <t>（注）</t>
    </r>
    <rPh sb="4" eb="6">
      <t>ザンダカ</t>
    </rPh>
    <rPh sb="7" eb="8">
      <t>チュウ</t>
    </rPh>
    <phoneticPr fontId="1"/>
  </si>
  <si>
    <t>減債基金積立相当額</t>
    <rPh sb="0" eb="2">
      <t>ゲンサイ</t>
    </rPh>
    <rPh sb="2" eb="4">
      <t>キキン</t>
    </rPh>
    <rPh sb="4" eb="6">
      <t>ツミタテ</t>
    </rPh>
    <rPh sb="6" eb="9">
      <t>ソウトウガク</t>
    </rPh>
    <phoneticPr fontId="1"/>
  </si>
  <si>
    <t>（注）減債基金残高のうち、実質公債費比率の算定に用いる満期一括償還地方債の償還の財源として積み立てた額に係るもののみを記入。</t>
    <rPh sb="1" eb="2">
      <t>チュウ</t>
    </rPh>
    <rPh sb="3" eb="5">
      <t>ゲンサイ</t>
    </rPh>
    <rPh sb="5" eb="7">
      <t>キキン</t>
    </rPh>
    <rPh sb="7" eb="9">
      <t>ザンダカ</t>
    </rPh>
    <rPh sb="13" eb="15">
      <t>ジッシツ</t>
    </rPh>
    <rPh sb="15" eb="18">
      <t>コウサイヒ</t>
    </rPh>
    <rPh sb="18" eb="20">
      <t>ヒリツ</t>
    </rPh>
    <rPh sb="21" eb="23">
      <t>サンテイ</t>
    </rPh>
    <rPh sb="24" eb="25">
      <t>モチ</t>
    </rPh>
    <rPh sb="27" eb="29">
      <t>マンキ</t>
    </rPh>
    <rPh sb="29" eb="31">
      <t>イッカツ</t>
    </rPh>
    <rPh sb="31" eb="33">
      <t>ショウカン</t>
    </rPh>
    <rPh sb="33" eb="36">
      <t>チホウサイ</t>
    </rPh>
    <rPh sb="37" eb="39">
      <t>ショウカン</t>
    </rPh>
    <rPh sb="40" eb="42">
      <t>ザイゲン</t>
    </rPh>
    <rPh sb="45" eb="46">
      <t>ツ</t>
    </rPh>
    <rPh sb="47" eb="48">
      <t>タ</t>
    </rPh>
    <rPh sb="50" eb="51">
      <t>ガク</t>
    </rPh>
    <rPh sb="52" eb="53">
      <t>カカワ</t>
    </rPh>
    <rPh sb="59" eb="61">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</si>
  <si>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</si>
  <si>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</si>
  <si>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</si>
  <si>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</si>
  <si>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</si>
  <si>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</si>
  <si>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</si>
  <si>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</si>
  <si>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</si>
  <si>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</si>
  <si>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</si>
  <si>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</si>
  <si>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</si>
  <si>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</si>
  <si>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</si>
  <si>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</si>
  <si>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</si>
  <si>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※平成31年度中に市町村合併した団体で、合併前の団体ごとの決算に基づく将来負担比率を算出していない団体については、グラフを表記しない。</t>
    <phoneticPr fontId="5"/>
  </si>
  <si>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</si>
  <si>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</si>
  <si>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</si>
  <si>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</si>
  <si>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</si>
  <si>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</si>
  <si>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</si>
  <si>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5"/>
  </si>
  <si>
    <t>財政調整基金残高</t>
    <phoneticPr fontId="5"/>
  </si>
  <si>
    <t>実質単年度収支</t>
    <rPh sb="0" eb="2">
      <t>ジッシツ</t>
    </rPh>
    <rPh sb="2" eb="5">
      <t>タンネンド</t>
    </rPh>
    <rPh sb="5" eb="7">
      <t>シュウシ</t>
    </rPh>
    <phoneticPr fontId="15"/>
  </si>
  <si>
    <t>連結実質赤字比率に係る赤字・黒字の構成分析</t>
  </si>
  <si>
    <t>赤字額</t>
    <rPh sb="0" eb="2">
      <t>アカジ</t>
    </rPh>
    <rPh sb="2" eb="3">
      <t>ガク</t>
    </rPh>
    <phoneticPr fontId="15"/>
  </si>
  <si>
    <t>黒字額</t>
    <rPh sb="0" eb="2">
      <t>クロジ</t>
    </rPh>
    <rPh sb="2" eb="3">
      <t>ガク</t>
    </rPh>
    <phoneticPr fontId="15"/>
  </si>
  <si>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</si>
  <si>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</si>
  <si>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</si>
  <si>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5"/>
  </si>
  <si>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</si>
  <si>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</si>
  <si>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</si>
  <si>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</si>
  <si>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</si>
  <si>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</si>
  <si>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</si>
  <si>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</si>
  <si>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</si>
  <si>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</si>
  <si>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</si>
  <si>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</si>
  <si>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8"/>
  </si>
  <si>
    <t>財政調整基金</t>
    <phoneticPr fontId="18"/>
  </si>
  <si>
    <t>減債基金</t>
    <phoneticPr fontId="18"/>
  </si>
  <si>
    <t>その他特定目的基金</t>
    <phoneticPr fontId="18"/>
  </si>
  <si>
    <t>平成30年度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</si>
  <si>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</si>
  <si>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</si>
  <si>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</si>
  <si>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</si>
  <si>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Ⅰ－０</t>
    <phoneticPr fontId="5"/>
  </si>
  <si>
    <t>指定団体等の指定状況</t>
    <phoneticPr fontId="5"/>
  </si>
  <si>
    <t>平成30年度(千円)</t>
    <rPh sb="0" eb="2">
      <t>ヘイセイ</t>
    </rPh>
    <rPh sb="4" eb="6">
      <t>ネンド</t>
    </rPh>
    <rPh sb="7" eb="9">
      <t>センエン</t>
    </rPh>
    <phoneticPr fontId="5"/>
  </si>
  <si>
    <t>平成29年度(千円)</t>
    <rPh sb="0" eb="2">
      <t>ヘイセイ</t>
    </rPh>
    <rPh sb="4" eb="6">
      <t>ネンド</t>
    </rPh>
    <phoneticPr fontId="5"/>
  </si>
  <si>
    <t>平成30年度(千円･％)</t>
    <rPh sb="0" eb="2">
      <t>ヘイセイ</t>
    </rPh>
    <rPh sb="4" eb="6">
      <t>ネンド</t>
    </rPh>
    <rPh sb="7" eb="9">
      <t>センエン</t>
    </rPh>
    <phoneticPr fontId="5"/>
  </si>
  <si>
    <t>平成29年度(千円･％)</t>
    <rPh sb="0" eb="2">
      <t>ヘイセイ</t>
    </rPh>
    <rPh sb="4" eb="6">
      <t>ネンド</t>
    </rPh>
    <rPh sb="7" eb="9">
      <t>センエン</t>
    </rPh>
    <phoneticPr fontId="5"/>
  </si>
  <si>
    <t>歳入総額</t>
    <phoneticPr fontId="24"/>
  </si>
  <si>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</si>
  <si>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</si>
  <si>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</si>
  <si>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4"/>
  </si>
  <si>
    <t>経常収支比率</t>
    <rPh sb="0" eb="2">
      <t>ケイジョウ</t>
    </rPh>
    <rPh sb="2" eb="4">
      <t>シュウシ</t>
    </rPh>
    <rPh sb="4" eb="6">
      <t>ヒリツ</t>
    </rPh>
    <phoneticPr fontId="5"/>
  </si>
  <si>
    <t>市町村名</t>
    <rPh sb="0" eb="3">
      <t>シチョウソン</t>
    </rPh>
    <rPh sb="3" eb="4">
      <t>メイ</t>
    </rPh>
    <phoneticPr fontId="5"/>
  </si>
  <si>
    <t>北川村</t>
    <phoneticPr fontId="5"/>
  </si>
  <si>
    <t>地方交付税種地</t>
    <rPh sb="0" eb="2">
      <t>チホウ</t>
    </rPh>
    <rPh sb="2" eb="5">
      <t>コウフゼイ</t>
    </rPh>
    <rPh sb="5" eb="6">
      <t>シュ</t>
    </rPh>
    <rPh sb="6" eb="7">
      <t>チ</t>
    </rPh>
    <phoneticPr fontId="5"/>
  </si>
  <si>
    <t>2-1</t>
    <phoneticPr fontId="5"/>
  </si>
  <si>
    <t>財源超過</t>
    <rPh sb="0" eb="2">
      <t>ザイゲン</t>
    </rPh>
    <rPh sb="2" eb="4">
      <t>チョウカ</t>
    </rPh>
    <phoneticPr fontId="5"/>
  </si>
  <si>
    <t>歳入歳出差引</t>
    <phoneticPr fontId="24"/>
  </si>
  <si>
    <t>　　(※1)</t>
    <phoneticPr fontId="5"/>
  </si>
  <si>
    <t>首都</t>
    <rPh sb="0" eb="2">
      <t>シュト</t>
    </rPh>
    <phoneticPr fontId="5"/>
  </si>
  <si>
    <t>×</t>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</si>
  <si>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</si>
  <si>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</si>
  <si>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</si>
  <si>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24"/>
  </si>
  <si>
    <t>財政力指数</t>
    <rPh sb="0" eb="3">
      <t>ザイセイリョク</t>
    </rPh>
    <rPh sb="3" eb="5">
      <t>シスウ</t>
    </rPh>
    <phoneticPr fontId="5"/>
  </si>
  <si>
    <t>人口</t>
    <rPh sb="0" eb="2">
      <t>ジンコウ</t>
    </rPh>
    <phoneticPr fontId="5"/>
  </si>
  <si>
    <t>27年国調(人)</t>
    <rPh sb="2" eb="3">
      <t>ネン</t>
    </rPh>
    <rPh sb="3" eb="4">
      <t>コク</t>
    </rPh>
    <rPh sb="4" eb="5">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</si>
  <si>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</si>
  <si>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</si>
  <si>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t>
    <phoneticPr fontId="5"/>
  </si>
  <si>
    <t>単年度収支</t>
    <phoneticPr fontId="24"/>
  </si>
  <si>
    <t>公債費負担比率</t>
    <rPh sb="0" eb="3">
      <t>コウサイヒ</t>
    </rPh>
    <rPh sb="3" eb="5">
      <t>フタン</t>
    </rPh>
    <rPh sb="5" eb="7">
      <t>ヒリツ</t>
    </rPh>
    <phoneticPr fontId="5"/>
  </si>
  <si>
    <t>22年国調(人)</t>
    <rPh sb="2" eb="3">
      <t>ネン</t>
    </rPh>
    <rPh sb="3" eb="4">
      <t>コク</t>
    </rPh>
    <rPh sb="4" eb="5">
      <t>チョウ</t>
    </rPh>
    <phoneticPr fontId="5"/>
  </si>
  <si>
    <t>過疎</t>
    <rPh sb="0" eb="2">
      <t>カソ</t>
    </rPh>
    <phoneticPr fontId="5"/>
  </si>
  <si>
    <t>○</t>
    <phoneticPr fontId="5"/>
  </si>
  <si>
    <t>積立金</t>
    <phoneticPr fontId="24"/>
  </si>
  <si>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</si>
  <si>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</si>
  <si>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-5.3</t>
    <phoneticPr fontId="5"/>
  </si>
  <si>
    <t>山振</t>
    <rPh sb="0" eb="1">
      <t>ヤマ</t>
    </rPh>
    <rPh sb="1" eb="2">
      <t>フ</t>
    </rPh>
    <phoneticPr fontId="5"/>
  </si>
  <si>
    <t>○</t>
    <phoneticPr fontId="5"/>
  </si>
  <si>
    <t>繰上償還金</t>
    <phoneticPr fontId="24"/>
  </si>
  <si>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</si>
  <si>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</si>
  <si>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</si>
  <si>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31.01.01(人)</t>
    <phoneticPr fontId="5"/>
  </si>
  <si>
    <r>
      <t>2</t>
    </r>
    <r>
      <rPr>
        <sz val="9"/>
        <color indexed="8"/>
        <rFont val="ＭＳ ゴシック"/>
        <family val="3"/>
        <charset val="128"/>
      </rPr>
      <t>7年国調</t>
    </r>
    <rPh sb="2" eb="3">
      <t>ネン</t>
    </rPh>
    <rPh sb="3" eb="4">
      <t>コク</t>
    </rPh>
    <rPh sb="4" eb="5">
      <t>チョウ</t>
    </rPh>
    <phoneticPr fontId="5"/>
  </si>
  <si>
    <r>
      <t>2</t>
    </r>
    <r>
      <rPr>
        <sz val="9"/>
        <color indexed="8"/>
        <rFont val="ＭＳ ゴシック"/>
        <family val="3"/>
        <charset val="128"/>
      </rPr>
      <t>2年国調</t>
    </r>
    <rPh sb="2" eb="3">
      <t>ネン</t>
    </rPh>
    <rPh sb="3" eb="4">
      <t>コク</t>
    </rPh>
    <rPh sb="4" eb="5">
      <t>チョウ</t>
    </rPh>
    <phoneticPr fontId="5"/>
  </si>
  <si>
    <t>低開発</t>
    <rPh sb="0" eb="1">
      <t>テイ</t>
    </rPh>
    <rPh sb="1" eb="3">
      <t>カイハツ</t>
    </rPh>
    <phoneticPr fontId="5"/>
  </si>
  <si>
    <t>×</t>
    <phoneticPr fontId="5"/>
  </si>
  <si>
    <t>積立金取崩し額</t>
    <phoneticPr fontId="24"/>
  </si>
  <si>
    <t>　連結実質赤字比率</t>
    <rPh sb="1" eb="3">
      <t>レンケツ</t>
    </rPh>
    <rPh sb="3" eb="5">
      <t>ジッシツ</t>
    </rPh>
    <rPh sb="5" eb="7">
      <t>アカジ</t>
    </rPh>
    <rPh sb="7" eb="9">
      <t>ヒリツ</t>
    </rPh>
    <phoneticPr fontId="5"/>
  </si>
  <si>
    <t>-</t>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</si>
  <si>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</si>
  <si>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</si>
  <si>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</si>
  <si>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t>
    <phoneticPr fontId="5"/>
  </si>
  <si>
    <t>実質単年度収支</t>
    <phoneticPr fontId="24"/>
  </si>
  <si>
    <t>　実質公債費比率</t>
    <rPh sb="1" eb="3">
      <t>ジッシツ</t>
    </rPh>
    <rPh sb="3" eb="6">
      <t>コウサイヒ</t>
    </rPh>
    <rPh sb="6" eb="8">
      <t>ヒリツ</t>
    </rPh>
    <phoneticPr fontId="5"/>
  </si>
  <si>
    <t>30.01.01(人)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</si>
  <si>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</si>
  <si>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</si>
  <si>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24"/>
  </si>
  <si>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</si>
  <si>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</si>
  <si>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-1.4</t>
    <phoneticPr fontId="5"/>
  </si>
  <si>
    <t>基準財政需要額</t>
    <phoneticPr fontId="24"/>
  </si>
  <si>
    <t>うち日本人(％)</t>
    <phoneticPr fontId="5"/>
  </si>
  <si>
    <t>第3次</t>
    <rPh sb="0" eb="1">
      <t>ダイ</t>
    </rPh>
    <rPh sb="2" eb="3">
      <t>ジ</t>
    </rPh>
    <phoneticPr fontId="5"/>
  </si>
  <si>
    <t>標準税収入額等</t>
    <phoneticPr fontId="24"/>
  </si>
  <si>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</si>
  <si>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4"/>
  </si>
  <si>
    <t>人口密度 (人/k㎡)</t>
    <rPh sb="0" eb="2">
      <t>ジンコウ</t>
    </rPh>
    <rPh sb="2" eb="4">
      <t>ミツド</t>
    </rPh>
    <phoneticPr fontId="5"/>
  </si>
  <si>
    <t>歳入一般財源等</t>
    <rPh sb="0" eb="2">
      <t>サイニュウ</t>
    </rPh>
    <rPh sb="2" eb="4">
      <t>イッパン</t>
    </rPh>
    <rPh sb="4" eb="6">
      <t>ザイゲン</t>
    </rPh>
    <rPh sb="6" eb="7">
      <t>トウ</t>
    </rPh>
    <phoneticPr fontId="24"/>
  </si>
  <si>
    <t>世帯数 (世帯)</t>
    <rPh sb="0" eb="3">
      <t>セタイスウ</t>
    </rPh>
    <phoneticPr fontId="5"/>
  </si>
  <si>
    <t>職員の状況</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</si>
  <si>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</si>
  <si>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</si>
  <si>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</si>
  <si>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</si>
  <si>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</si>
  <si>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</si>
  <si>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</si>
  <si>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市区町村長</t>
    <rPh sb="0" eb="2">
      <t>シク</t>
    </rPh>
    <rPh sb="2" eb="4">
      <t>チョウソン</t>
    </rPh>
    <rPh sb="4" eb="5">
      <t>チョウ</t>
    </rPh>
    <phoneticPr fontId="5"/>
  </si>
  <si>
    <t>一般職員</t>
    <rPh sb="0" eb="2">
      <t>イッパン</t>
    </rPh>
    <rPh sb="2" eb="4">
      <t>ショクイン</t>
    </rPh>
    <phoneticPr fontId="5"/>
  </si>
  <si>
    <t>　うち公的資金</t>
    <rPh sb="3" eb="5">
      <t>コウテキ</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</si>
  <si>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</si>
  <si>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</si>
  <si>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t>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</si>
  <si>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</si>
  <si>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</si>
  <si>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</si>
  <si>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t>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</si>
  <si>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</si>
  <si>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</si>
  <si>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</si>
  <si>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4"/>
  </si>
  <si>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</si>
  <si>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</si>
  <si>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4"/>
  </si>
  <si>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</si>
  <si>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</si>
  <si>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</si>
  <si>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</si>
  <si>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</si>
  <si>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</si>
  <si>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</si>
  <si>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</si>
  <si>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</si>
  <si>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</si>
  <si>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</si>
  <si>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</si>
  <si>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</si>
  <si>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</si>
  <si>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</si>
  <si>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</si>
  <si>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</si>
  <si>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</si>
  <si>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</si>
  <si>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rPh sb="3" eb="5">
      <t>ケイジョウ</t>
    </rPh>
    <rPh sb="5" eb="7">
      <t>シュウシ</t>
    </rPh>
    <rPh sb="7" eb="9">
      <t>ヒリツ</t>
    </rPh>
    <rPh sb="13" eb="14">
      <t>ナイ</t>
    </rPh>
    <rPh sb="15" eb="17">
      <t>スウチ</t>
    </rPh>
    <rPh sb="20" eb="22">
      <t>ゲンシュウ</t>
    </rPh>
    <rPh sb="22" eb="23">
      <t>ホ</t>
    </rPh>
    <rPh sb="24" eb="25">
      <t>サイ</t>
    </rPh>
    <rPh sb="26" eb="27">
      <t>トク</t>
    </rPh>
    <rPh sb="27" eb="28">
      <t>レイ</t>
    </rPh>
    <rPh sb="28" eb="29">
      <t>ブン</t>
    </rPh>
    <rPh sb="31" eb="32">
      <t>オヨ</t>
    </rPh>
    <rPh sb="34" eb="36">
      <t>リンジ</t>
    </rPh>
    <rPh sb="36" eb="38">
      <t>ザイセイ</t>
    </rPh>
    <rPh sb="38" eb="40">
      <t>タイサク</t>
    </rPh>
    <rPh sb="40" eb="41">
      <t>サイ</t>
    </rPh>
    <rPh sb="43" eb="44">
      <t>ノゾ</t>
    </rPh>
    <rPh sb="46" eb="48">
      <t>サンシュツ</t>
    </rPh>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</si>
  <si>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7"/>
  </si>
  <si>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</si>
  <si>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</si>
  <si>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</si>
  <si>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</si>
  <si>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8"/>
  </si>
  <si>
    <t>平成30年度</t>
    <phoneticPr fontId="24"/>
  </si>
  <si>
    <t>高知県北川村</t>
    <phoneticPr fontId="24"/>
  </si>
  <si>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</si>
  <si>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</si>
  <si>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</si>
  <si>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</si>
  <si>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</si>
  <si>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</si>
  <si>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</si>
  <si>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</si>
  <si>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</si>
  <si>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</si>
  <si>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</si>
  <si>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</si>
  <si>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3"/>
  </si>
  <si>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</si>
  <si>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</si>
  <si>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</si>
  <si>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</si>
  <si>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</si>
  <si>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t>
    <phoneticPr fontId="5"/>
  </si>
  <si>
    <t>議会費</t>
  </si>
  <si>
    <t>利子割交付金</t>
  </si>
  <si>
    <t>　　市町村民税</t>
    <phoneticPr fontId="5"/>
  </si>
  <si>
    <t>総務費</t>
  </si>
  <si>
    <t>配当割交付金</t>
    <rPh sb="0" eb="2">
      <t>ハイトウ</t>
    </rPh>
    <rPh sb="2" eb="3">
      <t>ワリ</t>
    </rPh>
    <rPh sb="3" eb="6">
      <t>コウフキン</t>
    </rPh>
    <phoneticPr fontId="23"/>
  </si>
  <si>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</si>
  <si>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</si>
  <si>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3"/>
  </si>
  <si>
    <t>　　　所得割</t>
    <phoneticPr fontId="5"/>
  </si>
  <si>
    <t>衛生費</t>
  </si>
  <si>
    <t>分離課税所得割交付金</t>
    <phoneticPr fontId="24"/>
  </si>
  <si>
    <t>　　　法人均等割</t>
    <phoneticPr fontId="5"/>
  </si>
  <si>
    <t>労働費</t>
  </si>
  <si>
    <t>道府県民税所得割臨時交付金</t>
    <phoneticPr fontId="24"/>
  </si>
  <si>
    <t>　　　法人税割</t>
    <phoneticPr fontId="5"/>
  </si>
  <si>
    <t>農林水産業費</t>
  </si>
  <si>
    <t>地方消費税交付金</t>
  </si>
  <si>
    <t>　　固定資産税</t>
    <phoneticPr fontId="5"/>
  </si>
  <si>
    <t>商工費</t>
  </si>
  <si>
    <t>ゴルフ場利用税交付金</t>
  </si>
  <si>
    <t>　　　うち純固定資産税</t>
    <phoneticPr fontId="5"/>
  </si>
  <si>
    <t>土木費</t>
  </si>
  <si>
    <t>特別地方消費税交付金</t>
  </si>
  <si>
    <t>　　軽自動車税</t>
    <phoneticPr fontId="5"/>
  </si>
  <si>
    <t>消防費</t>
  </si>
  <si>
    <t>自動車取得税交付金</t>
  </si>
  <si>
    <t>　　市町村たばこ税</t>
    <phoneticPr fontId="5"/>
  </si>
  <si>
    <t>教育費</t>
  </si>
  <si>
    <t>軽油引取税交付金</t>
  </si>
  <si>
    <t>　　鉱産税</t>
    <phoneticPr fontId="5"/>
  </si>
  <si>
    <t>災害復旧費</t>
  </si>
  <si>
    <t>地方特例交付金</t>
    <phoneticPr fontId="15"/>
  </si>
  <si>
    <t>　　特別土地保有税</t>
    <phoneticPr fontId="5"/>
  </si>
  <si>
    <t>公債費</t>
  </si>
  <si>
    <t>地方交付税</t>
  </si>
  <si>
    <t>　法定外普通税</t>
    <phoneticPr fontId="5"/>
  </si>
  <si>
    <t>諸支出金</t>
    <rPh sb="3" eb="4">
      <t>キン</t>
    </rPh>
    <phoneticPr fontId="24"/>
  </si>
  <si>
    <t>　普通交付税</t>
    <phoneticPr fontId="5"/>
  </si>
  <si>
    <t>目的税</t>
  </si>
  <si>
    <t>前年度繰上充用金</t>
    <phoneticPr fontId="5"/>
  </si>
  <si>
    <t>　特別交付税</t>
    <phoneticPr fontId="5"/>
  </si>
  <si>
    <t>　法定目的税</t>
    <phoneticPr fontId="5"/>
  </si>
  <si>
    <t>歳出合計</t>
  </si>
  <si>
    <t>　震災復興特別交付税</t>
    <phoneticPr fontId="24"/>
  </si>
  <si>
    <t>　　入湯税</t>
    <phoneticPr fontId="5"/>
  </si>
  <si>
    <t>(一般財源計)</t>
    <phoneticPr fontId="5"/>
  </si>
  <si>
    <t>　　事業所税</t>
    <phoneticPr fontId="5"/>
  </si>
  <si>
    <t>性質別歳出の状況（単位 千円・％）</t>
    <rPh sb="0" eb="2">
      <t>セイシツ</t>
    </rPh>
    <phoneticPr fontId="5"/>
  </si>
  <si>
    <t>交通安全対策特別交付金</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</si>
  <si>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</si>
  <si>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</si>
  <si>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</si>
  <si>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</si>
  <si>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</si>
  <si>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19"/>
  </si>
  <si>
    <t>分担金・負担金</t>
  </si>
  <si>
    <t>　　水利地益税等</t>
    <phoneticPr fontId="5"/>
  </si>
  <si>
    <t>義務的経費計</t>
    <rPh sb="0" eb="3">
      <t>ギムテキ</t>
    </rPh>
    <rPh sb="3" eb="5">
      <t>ケイヒ</t>
    </rPh>
    <rPh sb="5" eb="6">
      <t>ケイ</t>
    </rPh>
    <phoneticPr fontId="5"/>
  </si>
  <si>
    <t>使用料</t>
  </si>
  <si>
    <t>　法定外目的税</t>
    <phoneticPr fontId="5"/>
  </si>
  <si>
    <t>　人件費</t>
    <phoneticPr fontId="5"/>
  </si>
  <si>
    <t>手数料</t>
  </si>
  <si>
    <t>旧法による税</t>
  </si>
  <si>
    <t>　　うち職員給</t>
    <rPh sb="4" eb="6">
      <t>ショクイン</t>
    </rPh>
    <rPh sb="6" eb="7">
      <t>キュウ</t>
    </rPh>
    <phoneticPr fontId="5"/>
  </si>
  <si>
    <t>国庫支出金</t>
  </si>
  <si>
    <t>合計</t>
  </si>
  <si>
    <t>　扶助費</t>
    <phoneticPr fontId="5"/>
  </si>
  <si>
    <t>国有提供交付金(特別区財調交付金)</t>
  </si>
  <si>
    <t>　公債費</t>
    <phoneticPr fontId="5"/>
  </si>
  <si>
    <t>都道府県支出金</t>
  </si>
  <si>
    <t>平成30年度</t>
    <rPh sb="0" eb="2">
      <t>ヘイセイ</t>
    </rPh>
    <rPh sb="4" eb="6">
      <t>ネンド</t>
    </rPh>
    <phoneticPr fontId="5"/>
  </si>
  <si>
    <t>平成29年度</t>
    <rPh sb="0" eb="2">
      <t>ヘイセイ</t>
    </rPh>
    <rPh sb="4" eb="6">
      <t>ネンド</t>
    </rPh>
    <phoneticPr fontId="5"/>
  </si>
  <si>
    <t>内訳</t>
    <rPh sb="0" eb="2">
      <t>ウチワケ</t>
    </rPh>
    <phoneticPr fontId="5"/>
  </si>
  <si>
    <t>元利償還金</t>
    <phoneticPr fontId="5"/>
  </si>
  <si>
    <t>財産収入</t>
  </si>
  <si>
    <t>徴収率
(％)</t>
    <rPh sb="0" eb="2">
      <t>チョウシュウ</t>
    </rPh>
    <rPh sb="2" eb="3">
      <t>リツ</t>
    </rPh>
    <phoneticPr fontId="5"/>
  </si>
  <si>
    <t>現年</t>
    <rPh sb="0" eb="1">
      <t>ゲン</t>
    </rPh>
    <rPh sb="1" eb="2">
      <t>ネン</t>
    </rPh>
    <phoneticPr fontId="5"/>
  </si>
  <si>
    <t>　うち元金</t>
    <phoneticPr fontId="24"/>
  </si>
  <si>
    <t>寄附金</t>
  </si>
  <si>
    <t>・計</t>
    <phoneticPr fontId="5"/>
  </si>
  <si>
    <t>市町村民税</t>
    <rPh sb="0" eb="3">
      <t>シチョウソン</t>
    </rPh>
    <rPh sb="3" eb="4">
      <t>ミン</t>
    </rPh>
    <rPh sb="4" eb="5">
      <t>ゼイ</t>
    </rPh>
    <phoneticPr fontId="5"/>
  </si>
  <si>
    <t>　うち利子</t>
    <phoneticPr fontId="24"/>
  </si>
  <si>
    <t>繰入金</t>
  </si>
  <si>
    <t>純固定資産税</t>
    <rPh sb="0" eb="1">
      <t>ジュン</t>
    </rPh>
    <rPh sb="1" eb="3">
      <t>コテイ</t>
    </rPh>
    <rPh sb="3" eb="6">
      <t>シサンゼイ</t>
    </rPh>
    <phoneticPr fontId="5"/>
  </si>
  <si>
    <t>一時借入金利子</t>
    <phoneticPr fontId="5"/>
  </si>
  <si>
    <t>繰越金</t>
  </si>
  <si>
    <t>その他の経費</t>
    <rPh sb="2" eb="3">
      <t>タ</t>
    </rPh>
    <rPh sb="4" eb="6">
      <t>ケイヒ</t>
    </rPh>
    <phoneticPr fontId="5"/>
  </si>
  <si>
    <t>諸収入</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</si>
  <si>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</si>
  <si>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</si>
  <si>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物件費</t>
    <phoneticPr fontId="5"/>
  </si>
  <si>
    <t>地方債</t>
  </si>
  <si>
    <t>合計</t>
    <phoneticPr fontId="5"/>
  </si>
  <si>
    <t>実質収支</t>
    <rPh sb="0" eb="2">
      <t>ジッシツ</t>
    </rPh>
    <rPh sb="2" eb="4">
      <t>シュウシ</t>
    </rPh>
    <phoneticPr fontId="5"/>
  </si>
  <si>
    <t>　維持補修費</t>
    <phoneticPr fontId="5"/>
  </si>
  <si>
    <t>　うち減収補塡債(特例分)</t>
    <rPh sb="4" eb="5">
      <t>シュウ</t>
    </rPh>
    <rPh sb="9" eb="10">
      <t>トク</t>
    </rPh>
    <rPh sb="10" eb="11">
      <t>レイ</t>
    </rPh>
    <rPh sb="11" eb="12">
      <t>ブン</t>
    </rPh>
    <phoneticPr fontId="15"/>
  </si>
  <si>
    <t>簡易水道</t>
    <phoneticPr fontId="5"/>
  </si>
  <si>
    <t>再差引収支</t>
    <rPh sb="0" eb="1">
      <t>サイ</t>
    </rPh>
    <rPh sb="1" eb="3">
      <t>サシヒキ</t>
    </rPh>
    <rPh sb="3" eb="5">
      <t>シュウシ</t>
    </rPh>
    <phoneticPr fontId="5"/>
  </si>
  <si>
    <t>　補助費等</t>
    <rPh sb="1" eb="3">
      <t>ホジョ</t>
    </rPh>
    <rPh sb="3" eb="4">
      <t>ヒ</t>
    </rPh>
    <rPh sb="4" eb="5">
      <t>トウ</t>
    </rPh>
    <phoneticPr fontId="5"/>
  </si>
  <si>
    <t>　うち臨時財政対策債</t>
    <phoneticPr fontId="5"/>
  </si>
  <si>
    <t>上水道</t>
    <phoneticPr fontId="5"/>
  </si>
  <si>
    <t>加入世帯数(世帯)</t>
  </si>
  <si>
    <t>　　うち一部事務組合負担金</t>
    <phoneticPr fontId="5"/>
  </si>
  <si>
    <t>歳入合計</t>
    <phoneticPr fontId="5"/>
  </si>
  <si>
    <t>工業用水道</t>
    <phoneticPr fontId="5"/>
  </si>
  <si>
    <t>被保険者数(人)</t>
  </si>
  <si>
    <t>　繰出金</t>
    <phoneticPr fontId="5"/>
  </si>
  <si>
    <t>交通</t>
    <phoneticPr fontId="5"/>
  </si>
  <si>
    <t>被保険者
1人当り</t>
    <phoneticPr fontId="5"/>
  </si>
  <si>
    <t>保険税(料)収入額</t>
    <phoneticPr fontId="5"/>
  </si>
  <si>
    <t>　積立金</t>
    <phoneticPr fontId="5"/>
  </si>
  <si>
    <t>国民健康保険</t>
    <phoneticPr fontId="5"/>
  </si>
  <si>
    <t>国庫支出金</t>
    <phoneticPr fontId="5"/>
  </si>
  <si>
    <t>　投資・出資金・貸付金</t>
    <phoneticPr fontId="5"/>
  </si>
  <si>
    <t>その他</t>
    <phoneticPr fontId="5"/>
  </si>
  <si>
    <t>保険給付費</t>
    <phoneticPr fontId="5"/>
  </si>
  <si>
    <t>　前年度繰上充用金</t>
    <phoneticPr fontId="5"/>
  </si>
  <si>
    <t>(注釈)</t>
    <rPh sb="1" eb="2">
      <t>チュウ</t>
    </rPh>
    <rPh sb="2" eb="3">
      <t>シャク</t>
    </rPh>
    <phoneticPr fontId="5"/>
  </si>
  <si>
    <t>投資的経費計</t>
    <rPh sb="5" eb="6">
      <t>ケイ</t>
    </rPh>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</si>
  <si>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</si>
  <si>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　　うち人件費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</si>
  <si>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</si>
  <si>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普通建設事業費</t>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</si>
  <si>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</si>
  <si>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</si>
  <si>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</si>
  <si>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</si>
  <si>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</si>
  <si>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</si>
  <si>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平成30年度</t>
  </si>
  <si>
    <t>高知県北川村</t>
  </si>
  <si>
    <t>一般会計等の財政状況（単位：百万円）</t>
    <rPh sb="0" eb="2">
      <t>イッパン</t>
    </rPh>
    <rPh sb="2" eb="4">
      <t>カイケイ</t>
    </rPh>
    <rPh sb="4" eb="5">
      <t>トウ</t>
    </rPh>
    <rPh sb="6" eb="8">
      <t>ザイセイ</t>
    </rPh>
    <rPh sb="8" eb="10">
      <t>ジョウキョウ</t>
    </rPh>
    <phoneticPr fontId="30"/>
  </si>
  <si>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0"/>
  </si>
  <si>
    <t>会計名</t>
    <rPh sb="0" eb="2">
      <t>カイケイ</t>
    </rPh>
    <rPh sb="2" eb="3">
      <t>メイ</t>
    </rPh>
    <phoneticPr fontId="30"/>
  </si>
  <si>
    <t>歳入</t>
    <rPh sb="0" eb="2">
      <t>サイニュウ</t>
    </rPh>
    <phoneticPr fontId="30"/>
  </si>
  <si>
    <t>歳出</t>
    <phoneticPr fontId="30"/>
  </si>
  <si>
    <t>形式収支</t>
    <phoneticPr fontId="30"/>
  </si>
  <si>
    <t>実質収支</t>
    <phoneticPr fontId="30"/>
  </si>
  <si>
    <t>他会計等
からの
繰入金</t>
    <rPh sb="9" eb="11">
      <t>クリイレ</t>
    </rPh>
    <rPh sb="11" eb="12">
      <t>キン</t>
    </rPh>
    <phoneticPr fontId="30"/>
  </si>
  <si>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</si>
  <si>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</si>
  <si>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</si>
  <si>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</si>
  <si>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</si>
  <si>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</si>
  <si>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</si>
  <si>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</si>
  <si>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</si>
  <si>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</si>
  <si>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</si>
  <si>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</si>
  <si>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北川村代替輸送特別会計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</si>
  <si>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</si>
  <si>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</si>
  <si>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</si>
  <si>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</si>
  <si>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</si>
  <si>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</si>
  <si>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</si>
  <si>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</si>
  <si>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</si>
  <si>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</si>
  <si>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</si>
  <si>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</si>
  <si>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</si>
  <si>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北川村国民健康保険特別会計</t>
    <phoneticPr fontId="5"/>
  </si>
  <si>
    <t>北川村後期高齢者医療特別会計</t>
    <phoneticPr fontId="5"/>
  </si>
  <si>
    <t>北川村簡易水道特別会計</t>
    <phoneticPr fontId="5"/>
  </si>
  <si>
    <t>法非適用企業</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</si>
  <si>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</si>
  <si>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</si>
  <si>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</si>
  <si>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0"/>
  </si>
  <si>
    <t>資金剰余額
/不足額
（実質収支）</t>
    <phoneticPr fontId="5"/>
  </si>
  <si>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</si>
  <si>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</si>
  <si>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</si>
  <si>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</si>
  <si>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</si>
  <si>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</si>
  <si>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</si>
  <si>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</si>
  <si>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</si>
  <si>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0"/>
  </si>
  <si>
    <t>平成28年度</t>
    <rPh sb="0" eb="2">
      <t>ヘイセイ</t>
    </rPh>
    <rPh sb="4" eb="6">
      <t>ネンド</t>
    </rPh>
    <phoneticPr fontId="5"/>
  </si>
  <si>
    <t>分母比</t>
    <rPh sb="0" eb="2">
      <t>ブンボ</t>
    </rPh>
    <rPh sb="2" eb="3">
      <t>ヒ</t>
    </rPh>
    <phoneticPr fontId="5"/>
  </si>
  <si>
    <t>内訳</t>
    <rPh sb="0" eb="2">
      <t>ウチワケ</t>
    </rPh>
    <phoneticPr fontId="30"/>
  </si>
  <si>
    <t>元利償還金</t>
    <rPh sb="0" eb="2">
      <t>ガンリ</t>
    </rPh>
    <rPh sb="2" eb="5">
      <t>ショウカンキン</t>
    </rPh>
    <phoneticPr fontId="30"/>
  </si>
  <si>
    <t xml:space="preserve">一般会計等に係る地方債の現在高 </t>
    <rPh sb="0" eb="2">
      <t>イッパン</t>
    </rPh>
    <rPh sb="2" eb="4">
      <t>カイケイ</t>
    </rPh>
    <rPh sb="4" eb="5">
      <t>トウ</t>
    </rPh>
    <rPh sb="6" eb="7">
      <t>カカ</t>
    </rPh>
    <rPh sb="8" eb="11">
      <t>チホウサイ</t>
    </rPh>
    <rPh sb="12" eb="15">
      <t>ゲンザイダカ</t>
    </rPh>
    <phoneticPr fontId="30"/>
  </si>
  <si>
    <t>債務負担行為</t>
    <rPh sb="0" eb="2">
      <t>サイム</t>
    </rPh>
    <rPh sb="2" eb="4">
      <t>フタン</t>
    </rPh>
    <rPh sb="4" eb="6">
      <t>コウイ</t>
    </rPh>
    <phoneticPr fontId="5"/>
  </si>
  <si>
    <t>PFI事業に係るもの</t>
    <rPh sb="3" eb="5">
      <t>ジギョウ</t>
    </rPh>
    <rPh sb="6" eb="7">
      <t>カカ</t>
    </rPh>
    <phoneticPr fontId="30"/>
  </si>
  <si>
    <t>-</t>
    <phoneticPr fontId="5"/>
  </si>
  <si>
    <t>-</t>
    <phoneticPr fontId="5"/>
  </si>
  <si>
    <t>減債基金積立不足算定額</t>
    <rPh sb="0" eb="2">
      <t>ゲンサイ</t>
    </rPh>
    <rPh sb="2" eb="4">
      <t>キキン</t>
    </rPh>
    <rPh sb="4" eb="6">
      <t>ツミタテ</t>
    </rPh>
    <rPh sb="6" eb="8">
      <t>ブソク</t>
    </rPh>
    <rPh sb="8" eb="10">
      <t>サンテイ</t>
    </rPh>
    <rPh sb="10" eb="11">
      <t>ガク</t>
    </rPh>
    <phoneticPr fontId="5"/>
  </si>
  <si>
    <t>-</t>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</si>
  <si>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0"/>
  </si>
  <si>
    <t>いわゆる五省協定等に係るもの</t>
    <rPh sb="4" eb="6">
      <t>ゴショウ</t>
    </rPh>
    <rPh sb="6" eb="9">
      <t>キョウテイトウ</t>
    </rPh>
    <rPh sb="10" eb="11">
      <t>カカ</t>
    </rPh>
    <phoneticPr fontId="30"/>
  </si>
  <si>
    <t>準元利償還金</t>
    <rPh sb="0" eb="1">
      <t>ジュン</t>
    </rPh>
    <rPh sb="1" eb="3">
      <t>ガンリ</t>
    </rPh>
    <rPh sb="3" eb="6">
      <t>ショウカンキン</t>
    </rPh>
    <phoneticPr fontId="30"/>
  </si>
  <si>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0"/>
  </si>
  <si>
    <t xml:space="preserve">公営企業債等繰入見込額 </t>
    <rPh sb="0" eb="2">
      <t>コウエイ</t>
    </rPh>
    <rPh sb="2" eb="5">
      <t>キギョウサイ</t>
    </rPh>
    <rPh sb="5" eb="6">
      <t>トウ</t>
    </rPh>
    <rPh sb="6" eb="8">
      <t>クリイ</t>
    </rPh>
    <rPh sb="8" eb="11">
      <t>ミコミガク</t>
    </rPh>
    <phoneticPr fontId="30"/>
  </si>
  <si>
    <t>国営土地改良事業に係るもの</t>
    <rPh sb="0" eb="2">
      <t>コクエイ</t>
    </rPh>
    <rPh sb="2" eb="4">
      <t>トチ</t>
    </rPh>
    <rPh sb="4" eb="6">
      <t>カイリョウ</t>
    </rPh>
    <rPh sb="6" eb="8">
      <t>ジギョウ</t>
    </rPh>
    <rPh sb="9" eb="10">
      <t>カカ</t>
    </rPh>
    <phoneticPr fontId="30"/>
  </si>
  <si>
    <t>-</t>
    <phoneticPr fontId="5"/>
  </si>
  <si>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0"/>
  </si>
  <si>
    <t xml:space="preserve">組合等負担等見込額 </t>
    <rPh sb="0" eb="2">
      <t>クミアイ</t>
    </rPh>
    <rPh sb="2" eb="3">
      <t>トウ</t>
    </rPh>
    <rPh sb="3" eb="5">
      <t>フタン</t>
    </rPh>
    <rPh sb="5" eb="6">
      <t>トウ</t>
    </rPh>
    <rPh sb="6" eb="9">
      <t>ミコミガク</t>
    </rPh>
    <phoneticPr fontId="30"/>
  </si>
  <si>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</si>
  <si>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0"/>
  </si>
  <si>
    <t xml:space="preserve">退職手当負担見込額 </t>
    <rPh sb="0" eb="2">
      <t>タイショク</t>
    </rPh>
    <rPh sb="2" eb="4">
      <t>テアテ</t>
    </rPh>
    <rPh sb="4" eb="6">
      <t>フタン</t>
    </rPh>
    <rPh sb="6" eb="9">
      <t>ミコミガク</t>
    </rPh>
    <phoneticPr fontId="30"/>
  </si>
  <si>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</si>
  <si>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0"/>
  </si>
  <si>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0"/>
  </si>
  <si>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</si>
  <si>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0"/>
  </si>
  <si>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</si>
  <si>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</si>
  <si>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</si>
  <si>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</si>
  <si>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</si>
  <si>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0"/>
  </si>
  <si>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</si>
  <si>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</si>
  <si>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</si>
  <si>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</si>
  <si>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0"/>
  </si>
  <si>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</si>
  <si>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0"/>
  </si>
  <si>
    <t xml:space="preserve">充当可能特定歳入 </t>
    <rPh sb="0" eb="2">
      <t>ジュウトウ</t>
    </rPh>
    <rPh sb="2" eb="4">
      <t>カノウ</t>
    </rPh>
    <rPh sb="4" eb="6">
      <t>トクテイ</t>
    </rPh>
    <rPh sb="6" eb="8">
      <t>サイニュウ</t>
    </rPh>
    <phoneticPr fontId="30"/>
  </si>
  <si>
    <t xml:space="preserve">基準財政需要額算入見込額 </t>
    <rPh sb="0" eb="2">
      <t>キジュン</t>
    </rPh>
    <rPh sb="2" eb="4">
      <t>ザイセイ</t>
    </rPh>
    <rPh sb="4" eb="7">
      <t>ジュヨウガク</t>
    </rPh>
    <rPh sb="7" eb="9">
      <t>サンニュウ</t>
    </rPh>
    <rPh sb="9" eb="12">
      <t>ミコミガク</t>
    </rPh>
    <phoneticPr fontId="30"/>
  </si>
  <si>
    <t>(Ｆ)</t>
    <phoneticPr fontId="5"/>
  </si>
  <si>
    <t>-</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</si>
  <si>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</si>
  <si>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</si>
  <si>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</si>
  <si>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0"/>
  </si>
  <si>
    <t>土地開発公社に係る将来負担額</t>
    <rPh sb="0" eb="2">
      <t>トチ</t>
    </rPh>
    <rPh sb="2" eb="4">
      <t>カイハツ</t>
    </rPh>
    <rPh sb="4" eb="6">
      <t>コウシャ</t>
    </rPh>
    <rPh sb="7" eb="8">
      <t>カカ</t>
    </rPh>
    <rPh sb="9" eb="11">
      <t>ショウライ</t>
    </rPh>
    <rPh sb="11" eb="14">
      <t>フタンガク</t>
    </rPh>
    <phoneticPr fontId="30"/>
  </si>
  <si>
    <t>利子補給に係るもの</t>
  </si>
  <si>
    <t>健全化判断比率</t>
    <rPh sb="0" eb="3">
      <t>ケンゼンカ</t>
    </rPh>
    <rPh sb="3" eb="5">
      <t>ハンダン</t>
    </rPh>
    <rPh sb="5" eb="7">
      <t>ヒリツ</t>
    </rPh>
    <phoneticPr fontId="19"/>
  </si>
  <si>
    <t>平成30年度</t>
    <rPh sb="0" eb="2">
      <t>ヘイセイ</t>
    </rPh>
    <rPh sb="4" eb="6">
      <t>ネンド</t>
    </rPh>
    <phoneticPr fontId="19"/>
  </si>
  <si>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</si>
  <si>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</si>
  <si>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</si>
  <si>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</si>
  <si>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</si>
  <si>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19"/>
  </si>
  <si>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0"/>
  </si>
  <si>
    <t>(Ｃ)</t>
    <phoneticPr fontId="5"/>
  </si>
  <si>
    <t>連結実質赤字比率</t>
    <rPh sb="0" eb="2">
      <t>レンケツ</t>
    </rPh>
    <rPh sb="2" eb="4">
      <t>ジッシツ</t>
    </rPh>
    <rPh sb="4" eb="6">
      <t>アカジ</t>
    </rPh>
    <rPh sb="6" eb="8">
      <t>ヒリツ</t>
    </rPh>
    <phoneticPr fontId="19"/>
  </si>
  <si>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</si>
  <si>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</si>
  <si>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19"/>
  </si>
  <si>
    <t>(Ｃ)－(Ｄ)</t>
    <phoneticPr fontId="5"/>
  </si>
  <si>
    <t>将来負担比率</t>
    <rPh sb="0" eb="2">
      <t>ショウライ</t>
    </rPh>
    <rPh sb="2" eb="4">
      <t>フタン</t>
    </rPh>
    <rPh sb="4" eb="6">
      <t>ヒリツ</t>
    </rPh>
    <phoneticPr fontId="19"/>
  </si>
  <si>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</si>
  <si>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</si>
  <si>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</si>
  <si>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</si>
  <si>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</si>
  <si>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</si>
  <si>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</si>
  <si>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</si>
  <si>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</si>
  <si>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</si>
  <si>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</si>
  <si>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</si>
  <si>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賃金（物件費）</t>
    <rPh sb="0" eb="2">
      <t>チンギン</t>
    </rPh>
    <rPh sb="3" eb="5">
      <t>ブッケン</t>
    </rPh>
    <rPh sb="5" eb="6">
      <t>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</si>
  <si>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</si>
  <si>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</si>
  <si>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</si>
  <si>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</si>
  <si>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</si>
  <si>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</si>
  <si>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</si>
  <si>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</si>
  <si>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</si>
  <si>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</si>
  <si>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</si>
  <si>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</si>
  <si>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</si>
  <si>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</si>
  <si>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</si>
  <si>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</si>
  <si>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</si>
  <si>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6"/>
  </si>
  <si>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</si>
  <si>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</si>
  <si>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</si>
  <si>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</si>
  <si>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</si>
  <si>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</si>
  <si>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</si>
  <si>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※平成31年度中に市町村合併した団体で、合併前の団体ごとの決算に基づく実質公債費比率を算出していない団体については、グラフを表記しない。</t>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</si>
  <si>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</si>
  <si>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</si>
  <si>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</si>
  <si>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</si>
  <si>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</si>
  <si>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</si>
  <si>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</si>
  <si>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</si>
  <si>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H26</t>
  </si>
  <si>
    <t>うち単独分</t>
    <rPh sb="2" eb="4">
      <t>タンドク</t>
    </rPh>
    <rPh sb="4" eb="5">
      <t>ブン</t>
    </rPh>
    <phoneticPr fontId="5"/>
  </si>
  <si>
    <t xml:space="preserve"> H27</t>
  </si>
  <si>
    <t xml:space="preserve"> H28</t>
  </si>
  <si>
    <t xml:space="preserve"> H29</t>
  </si>
  <si>
    <t xml:space="preserve"> H30</t>
  </si>
  <si>
    <t xml:space="preserve"> 過去５年間平均</t>
    <rPh sb="1" eb="3">
      <t>カコ</t>
    </rPh>
    <rPh sb="4" eb="6">
      <t>ネンカン</t>
    </rPh>
    <rPh sb="6" eb="8">
      <t>ヘイキン</t>
    </rPh>
    <phoneticPr fontId="5"/>
  </si>
  <si>
    <t>類似団体内平均(円)</t>
    <rPh sb="0" eb="2">
      <t>ルイジ</t>
    </rPh>
    <rPh sb="2" eb="4">
      <t>ダンタイ</t>
    </rPh>
    <phoneticPr fontId="5"/>
  </si>
  <si>
    <t xml:space="preserve"> </t>
    <phoneticPr fontId="5"/>
  </si>
  <si>
    <t xml:space="preserve"> </t>
    <phoneticPr fontId="5"/>
  </si>
  <si>
    <t>H26</t>
  </si>
  <si>
    <t>H27</t>
  </si>
  <si>
    <t>H28</t>
  </si>
  <si>
    <t>H29</t>
  </si>
  <si>
    <t>H30</t>
  </si>
  <si>
    <t>▲ 16.76</t>
  </si>
  <si>
    <t>▲ 4.90</t>
  </si>
  <si>
    <t>一般会計</t>
  </si>
  <si>
    <t>北川村国民健康保険特別会計</t>
  </si>
  <si>
    <t>北川村後期高齢者医療特別会計</t>
  </si>
  <si>
    <t>北川村簡易水道特別会計</t>
  </si>
  <si>
    <t>北川村代替輸送特別会計</t>
  </si>
  <si>
    <t>▲ 1.50</t>
  </si>
  <si>
    <t>その他会計（赤字）</t>
  </si>
  <si>
    <t>その他会計（黒字）</t>
  </si>
  <si>
    <t>H25末</t>
    <phoneticPr fontId="5"/>
  </si>
  <si>
    <t>H26末</t>
    <phoneticPr fontId="5"/>
  </si>
  <si>
    <t>H27末</t>
    <phoneticPr fontId="5"/>
  </si>
  <si>
    <t>H28末</t>
    <phoneticPr fontId="5"/>
  </si>
  <si>
    <t>H29末</t>
    <phoneticPr fontId="5"/>
  </si>
  <si>
    <t>安芸広域市町村圏特別養護老人ホーム組合</t>
    <rPh sb="0" eb="2">
      <t>アキ</t>
    </rPh>
    <rPh sb="2" eb="4">
      <t>コウイキ</t>
    </rPh>
    <rPh sb="4" eb="7">
      <t>シチョウソン</t>
    </rPh>
    <rPh sb="7" eb="8">
      <t>ケン</t>
    </rPh>
    <rPh sb="8" eb="10">
      <t>トクベツ</t>
    </rPh>
    <rPh sb="10" eb="12">
      <t>ヨウゴ</t>
    </rPh>
    <rPh sb="12" eb="14">
      <t>ロウジン</t>
    </rPh>
    <rPh sb="17" eb="19">
      <t>クミアイ</t>
    </rPh>
    <phoneticPr fontId="2"/>
  </si>
  <si>
    <t>高知県広域食肉センター事務組合</t>
    <rPh sb="0" eb="3">
      <t>コウチケン</t>
    </rPh>
    <rPh sb="3" eb="5">
      <t>コウイキ</t>
    </rPh>
    <rPh sb="5" eb="7">
      <t>ショクニク</t>
    </rPh>
    <rPh sb="11" eb="13">
      <t>ジム</t>
    </rPh>
    <rPh sb="13" eb="15">
      <t>クミアイ</t>
    </rPh>
    <phoneticPr fontId="2"/>
  </si>
  <si>
    <t>安芸広域市町村圏事務組合</t>
    <rPh sb="0" eb="2">
      <t>アキ</t>
    </rPh>
    <rPh sb="2" eb="4">
      <t>コウイキ</t>
    </rPh>
    <rPh sb="4" eb="8">
      <t>シチョウソンケン</t>
    </rPh>
    <rPh sb="8" eb="10">
      <t>ジム</t>
    </rPh>
    <rPh sb="10" eb="12">
      <t>クミアイ</t>
    </rPh>
    <phoneticPr fontId="2"/>
  </si>
  <si>
    <t>中芸広域連合</t>
    <rPh sb="0" eb="1">
      <t>チュウ</t>
    </rPh>
    <rPh sb="1" eb="2">
      <t>ゲイ</t>
    </rPh>
    <rPh sb="2" eb="4">
      <t>コウイキ</t>
    </rPh>
    <rPh sb="4" eb="6">
      <t>レンゴウ</t>
    </rPh>
    <phoneticPr fontId="2"/>
  </si>
  <si>
    <t>こうち人づくり広域連合</t>
    <rPh sb="3" eb="4">
      <t>ヒト</t>
    </rPh>
    <rPh sb="7" eb="9">
      <t>コウイキ</t>
    </rPh>
    <rPh sb="9" eb="11">
      <t>レンゴウ</t>
    </rPh>
    <phoneticPr fontId="2"/>
  </si>
  <si>
    <t>高知県市町村総合事務組合</t>
    <rPh sb="0" eb="3">
      <t>コウチケン</t>
    </rPh>
    <rPh sb="3" eb="6">
      <t>シチョウソン</t>
    </rPh>
    <rPh sb="6" eb="8">
      <t>ソウゴウ</t>
    </rPh>
    <rPh sb="8" eb="10">
      <t>ジム</t>
    </rPh>
    <rPh sb="10" eb="12">
      <t>クミアイ</t>
    </rPh>
    <phoneticPr fontId="2"/>
  </si>
  <si>
    <t>高知県後期高齢者医療広域連合</t>
    <rPh sb="0" eb="3">
      <t>コウチケン</t>
    </rPh>
    <rPh sb="3" eb="5">
      <t>コウキ</t>
    </rPh>
    <rPh sb="5" eb="8">
      <t>コウレイシャ</t>
    </rPh>
    <rPh sb="8" eb="10">
      <t>イリョウ</t>
    </rPh>
    <rPh sb="10" eb="12">
      <t>コウイキ</t>
    </rPh>
    <rPh sb="12" eb="14">
      <t>レンゴウ</t>
    </rPh>
    <phoneticPr fontId="2"/>
  </si>
  <si>
    <t>一般会計</t>
    <rPh sb="0" eb="2">
      <t>イッパン</t>
    </rPh>
    <rPh sb="2" eb="4">
      <t>カイケイ</t>
    </rPh>
    <phoneticPr fontId="2"/>
  </si>
  <si>
    <t>介護保健事業特別会計</t>
    <rPh sb="0" eb="2">
      <t>カイゴ</t>
    </rPh>
    <rPh sb="2" eb="6">
      <t>ホケンジギョウ</t>
    </rPh>
    <rPh sb="6" eb="8">
      <t>トクベツ</t>
    </rPh>
    <rPh sb="8" eb="10">
      <t>カイケイ</t>
    </rPh>
    <phoneticPr fontId="2"/>
  </si>
  <si>
    <t>交通災害共済事業特別会計</t>
    <rPh sb="0" eb="2">
      <t>コウツウ</t>
    </rPh>
    <rPh sb="2" eb="4">
      <t>サイガイ</t>
    </rPh>
    <rPh sb="4" eb="6">
      <t>キョウサイ</t>
    </rPh>
    <rPh sb="6" eb="8">
      <t>ジギョウ</t>
    </rPh>
    <rPh sb="8" eb="10">
      <t>トクベツ</t>
    </rPh>
    <rPh sb="10" eb="12">
      <t>カイケイ</t>
    </rPh>
    <phoneticPr fontId="2"/>
  </si>
  <si>
    <t>特別会計</t>
    <rPh sb="0" eb="2">
      <t>トクベツ</t>
    </rPh>
    <rPh sb="2" eb="4">
      <t>カイケイ</t>
    </rPh>
    <phoneticPr fontId="2"/>
  </si>
  <si>
    <t>（株）きたがわジャルダン</t>
    <rPh sb="1" eb="2">
      <t>カブ</t>
    </rPh>
    <phoneticPr fontId="2"/>
  </si>
  <si>
    <t>-</t>
    <phoneticPr fontId="2"/>
  </si>
  <si>
    <t>-</t>
    <phoneticPr fontId="2"/>
  </si>
  <si>
    <t>北川村施設等整備基金</t>
    <phoneticPr fontId="2"/>
  </si>
  <si>
    <t>公営住宅施設整備基金</t>
    <phoneticPr fontId="2"/>
  </si>
  <si>
    <t>北川村学校教育施設整備基金</t>
    <phoneticPr fontId="2"/>
  </si>
  <si>
    <t>ふるさときたがわ基金</t>
    <phoneticPr fontId="2"/>
  </si>
  <si>
    <t>むらづくり基金</t>
    <phoneticPr fontId="2"/>
  </si>
  <si>
    <t>a</t>
  </si>
  <si>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</si>
  <si>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</si>
  <si>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　参考　）</t>
    <rPh sb="2" eb="4">
      <t>サンコウ</t>
    </rPh>
    <phoneticPr fontId="5"/>
  </si>
  <si>
    <t>当該団体値</t>
    <rPh sb="0" eb="2">
      <t>トウガイ</t>
    </rPh>
    <rPh sb="2" eb="4">
      <t>ダンタイ</t>
    </rPh>
    <rPh sb="4" eb="5">
      <t>アタイ</t>
    </rPh>
    <phoneticPr fontId="5"/>
  </si>
  <si>
    <t>将来負担比率</t>
    <phoneticPr fontId="5"/>
  </si>
  <si>
    <t>有形固定資産減価償却率</t>
    <phoneticPr fontId="5"/>
  </si>
  <si>
    <t>類似団体内平均値</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</si>
  <si>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</si>
  <si>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実質公債費比率</t>
    <phoneticPr fontId="5"/>
  </si>
  <si>
    <t>　地方債の新規発行抑制や、任意繰上償還等の実施により、低い水準を保っている。</t>
    <rPh sb="1" eb="4">
      <t>チホウサイ</t>
    </rPh>
    <rPh sb="5" eb="7">
      <t>シンキ</t>
    </rPh>
    <rPh sb="7" eb="9">
      <t>ハッコウ</t>
    </rPh>
    <rPh sb="9" eb="11">
      <t>ヨクセイ</t>
    </rPh>
    <rPh sb="13" eb="15">
      <t>ニンイ</t>
    </rPh>
    <rPh sb="15" eb="17">
      <t>クリアゲ</t>
    </rPh>
    <rPh sb="17" eb="19">
      <t>ショウカン</t>
    </rPh>
    <rPh sb="19" eb="20">
      <t>トウ</t>
    </rPh>
    <rPh sb="21" eb="23">
      <t>ジッシ</t>
    </rPh>
    <rPh sb="27" eb="28">
      <t>ヒク</t>
    </rPh>
    <rPh sb="29" eb="31">
      <t>スイジュン</t>
    </rPh>
    <rPh sb="32" eb="33">
      <t>タモ</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</si>
</sst>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39"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3" fillId="0" borderId="0">
      <alignment vertical="center"/>
    </xf>
    <xf numFmtId="0" fontId="15" fillId="0" borderId="0"/>
    <xf numFmtId="0" fontId="15" fillId="0" borderId="0">
      <alignment vertical="center"/>
    </xf>
    <xf numFmtId="0" fontId="13" fillId="0" borderId="0">
      <alignment vertical="center"/>
    </xf>
    <xf numFmtId="0" fontId="1" fillId="0" borderId="0">
      <alignment vertical="center"/>
    </xf>
    <xf numFmtId="0" fontId="19"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5" fillId="0" borderId="0">
      <alignment vertical="center"/>
    </xf>
    <xf numFmtId="0" fontId="15" fillId="0" borderId="0">
      <alignment vertical="center"/>
    </xf>
    <xf numFmtId="0" fontId="15" fillId="0" borderId="0"/>
    <xf numFmtId="0" fontId="15" fillId="0" borderId="0"/>
    <xf numFmtId="0" fontId="37" fillId="0" borderId="0">
      <alignment vertical="center"/>
    </xf>
  </cellStyleXfs>
  <cellXfs count="1328">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0" fillId="0" borderId="0" xfId="3" applyFont="1" applyAlignment="1">
      <alignment horizontal="center" vertical="center" wrapText="1"/>
    </xf>
    <xf numFmtId="0" fontId="8" fillId="0" borderId="0" xfId="3" applyFont="1" applyAlignment="1">
      <alignment vertical="top"/>
    </xf>
    <xf numFmtId="0" fontId="11" fillId="0" borderId="0" xfId="3" applyFont="1">
      <alignment vertical="center"/>
    </xf>
    <xf numFmtId="0" fontId="10"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177" fontId="7" fillId="0" borderId="27" xfId="4" applyNumberFormat="1" applyFont="1" applyFill="1" applyBorder="1" applyAlignment="1" applyProtection="1">
      <alignment horizontal="right" vertical="center" shrinkToFit="1"/>
    </xf>
    <xf numFmtId="177" fontId="7" fillId="0" borderId="28" xfId="4" applyNumberFormat="1" applyFont="1" applyFill="1" applyBorder="1" applyAlignment="1" applyProtection="1">
      <alignment horizontal="right" vertical="center" shrinkToFit="1"/>
    </xf>
    <xf numFmtId="177" fontId="7" fillId="0" borderId="29" xfId="4" applyNumberFormat="1" applyFont="1" applyFill="1" applyBorder="1" applyAlignment="1" applyProtection="1">
      <alignment horizontal="right" vertical="center" shrinkToFit="1"/>
    </xf>
    <xf numFmtId="0" fontId="7" fillId="0" borderId="39" xfId="4" applyFont="1" applyFill="1" applyBorder="1" applyAlignment="1">
      <alignment vertical="center"/>
    </xf>
    <xf numFmtId="177" fontId="7" fillId="0" borderId="33" xfId="4" applyNumberFormat="1" applyFont="1" applyFill="1" applyBorder="1" applyAlignment="1" applyProtection="1">
      <alignment horizontal="right" vertical="center" shrinkToFit="1"/>
    </xf>
    <xf numFmtId="177" fontId="7" fillId="0" borderId="34" xfId="4" applyNumberFormat="1" applyFont="1" applyFill="1" applyBorder="1" applyAlignment="1" applyProtection="1">
      <alignment horizontal="right" vertical="center" shrinkToFit="1"/>
    </xf>
    <xf numFmtId="177" fontId="7" fillId="0" borderId="35" xfId="4" applyNumberFormat="1" applyFont="1" applyFill="1" applyBorder="1" applyAlignment="1" applyProtection="1">
      <alignment horizontal="right" vertical="center" shrinkToFit="1"/>
    </xf>
    <xf numFmtId="0" fontId="7" fillId="0" borderId="41" xfId="4" applyFont="1" applyFill="1" applyBorder="1" applyAlignment="1">
      <alignment vertical="center"/>
    </xf>
    <xf numFmtId="0" fontId="7" fillId="0" borderId="47"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177" fontId="7" fillId="0" borderId="20" xfId="4" applyNumberFormat="1" applyFont="1" applyFill="1" applyBorder="1" applyAlignment="1" applyProtection="1">
      <alignment horizontal="right" vertical="center" shrinkToFit="1"/>
    </xf>
    <xf numFmtId="177" fontId="7" fillId="0" borderId="21" xfId="4" applyNumberFormat="1" applyFont="1" applyFill="1" applyBorder="1" applyAlignment="1" applyProtection="1">
      <alignment horizontal="right" vertical="center" shrinkToFit="1"/>
    </xf>
    <xf numFmtId="177" fontId="7" fillId="0" borderId="22" xfId="4" applyNumberFormat="1" applyFont="1" applyFill="1" applyBorder="1" applyAlignment="1" applyProtection="1">
      <alignment horizontal="right" vertical="center" shrinkToFit="1"/>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12" fillId="2" borderId="1" xfId="1" applyFont="1" applyFill="1" applyBorder="1" applyAlignment="1"/>
    <xf numFmtId="0" fontId="12" fillId="2" borderId="2" xfId="1" applyFont="1" applyFill="1" applyBorder="1" applyAlignment="1">
      <alignment horizontal="right" vertical="top"/>
    </xf>
    <xf numFmtId="0" fontId="12" fillId="2" borderId="3" xfId="1" applyFont="1" applyFill="1" applyBorder="1" applyAlignment="1">
      <alignment horizontal="right" vertical="top"/>
    </xf>
    <xf numFmtId="0" fontId="14" fillId="4" borderId="5" xfId="5" applyFont="1" applyFill="1" applyBorder="1" applyAlignment="1">
      <alignment horizontal="center" vertical="center"/>
    </xf>
    <xf numFmtId="0" fontId="14" fillId="4" borderId="6" xfId="5" applyFont="1" applyFill="1" applyBorder="1" applyAlignment="1">
      <alignment horizontal="center" vertical="center"/>
    </xf>
    <xf numFmtId="0" fontId="12" fillId="0" borderId="7" xfId="1" applyFont="1" applyFill="1" applyBorder="1" applyAlignment="1">
      <alignment horizontal="center" vertical="center" wrapText="1"/>
    </xf>
    <xf numFmtId="177" fontId="12" fillId="0" borderId="5" xfId="5" applyNumberFormat="1" applyFont="1" applyFill="1" applyBorder="1" applyAlignment="1" applyProtection="1">
      <alignment horizontal="right" vertical="center" shrinkToFit="1"/>
    </xf>
    <xf numFmtId="177" fontId="12" fillId="0" borderId="10" xfId="5" applyNumberFormat="1" applyFont="1" applyFill="1" applyBorder="1" applyAlignment="1" applyProtection="1">
      <alignment horizontal="right" vertical="center" shrinkToFit="1"/>
    </xf>
    <xf numFmtId="0" fontId="12" fillId="0" borderId="11" xfId="1" applyFont="1" applyFill="1" applyBorder="1" applyAlignment="1">
      <alignment horizontal="center" vertical="center" wrapText="1"/>
    </xf>
    <xf numFmtId="177" fontId="12" fillId="0" borderId="15" xfId="5" applyNumberFormat="1" applyFont="1" applyFill="1" applyBorder="1" applyAlignment="1" applyProtection="1">
      <alignment horizontal="right" vertical="center" shrinkToFit="1"/>
    </xf>
    <xf numFmtId="177" fontId="12" fillId="0" borderId="16" xfId="5" applyNumberFormat="1" applyFont="1" applyFill="1" applyBorder="1" applyAlignment="1" applyProtection="1">
      <alignment horizontal="right" vertical="center" shrinkToFit="1"/>
    </xf>
    <xf numFmtId="177" fontId="12" fillId="0" borderId="34" xfId="5" applyNumberFormat="1" applyFont="1" applyFill="1" applyBorder="1" applyAlignment="1" applyProtection="1">
      <alignment horizontal="right" vertical="center" shrinkToFit="1"/>
    </xf>
    <xf numFmtId="177" fontId="12" fillId="0" borderId="35" xfId="5" applyNumberFormat="1" applyFont="1" applyFill="1" applyBorder="1" applyAlignment="1" applyProtection="1">
      <alignment horizontal="right" vertical="center" shrinkToFit="1"/>
    </xf>
    <xf numFmtId="0" fontId="12" fillId="0" borderId="49" xfId="1" applyFont="1" applyFill="1" applyBorder="1" applyAlignment="1">
      <alignment horizontal="center" vertical="center"/>
    </xf>
    <xf numFmtId="177" fontId="12" fillId="0" borderId="34" xfId="5" applyNumberFormat="1" applyFont="1" applyFill="1" applyBorder="1" applyAlignment="1" applyProtection="1">
      <alignment horizontal="right" vertical="center" shrinkToFit="1"/>
      <protection locked="0"/>
    </xf>
    <xf numFmtId="177" fontId="12" fillId="0" borderId="35" xfId="5" applyNumberFormat="1" applyFont="1" applyFill="1" applyBorder="1" applyAlignment="1" applyProtection="1">
      <alignment horizontal="right" vertical="center" shrinkToFit="1"/>
      <protection locked="0"/>
    </xf>
    <xf numFmtId="0" fontId="12" fillId="0" borderId="50" xfId="1" applyFont="1" applyFill="1" applyBorder="1" applyAlignment="1">
      <alignment horizontal="center" vertical="center"/>
    </xf>
    <xf numFmtId="177" fontId="12" fillId="0" borderId="21" xfId="5" applyNumberFormat="1" applyFont="1" applyFill="1" applyBorder="1" applyAlignment="1" applyProtection="1">
      <alignment horizontal="right" vertical="center" shrinkToFit="1"/>
      <protection locked="0"/>
    </xf>
    <xf numFmtId="177" fontId="12" fillId="0" borderId="22" xfId="5" applyNumberFormat="1" applyFont="1" applyFill="1" applyBorder="1" applyAlignment="1" applyProtection="1">
      <alignment horizontal="right" vertical="center" shrinkToFit="1"/>
      <protection locked="0"/>
    </xf>
    <xf numFmtId="0" fontId="12" fillId="0" borderId="1" xfId="1" applyFont="1" applyFill="1" applyBorder="1" applyAlignment="1">
      <alignment horizontal="center" vertical="center"/>
    </xf>
    <xf numFmtId="177" fontId="12" fillId="0" borderId="51" xfId="5" applyNumberFormat="1" applyFont="1" applyFill="1" applyBorder="1" applyAlignment="1" applyProtection="1">
      <alignment horizontal="right" vertical="center" shrinkToFit="1"/>
    </xf>
    <xf numFmtId="177" fontId="12" fillId="0" borderId="6" xfId="5" applyNumberFormat="1" applyFont="1" applyFill="1" applyBorder="1" applyAlignment="1" applyProtection="1">
      <alignment horizontal="right" vertical="center" shrinkToFit="1"/>
    </xf>
    <xf numFmtId="178" fontId="16" fillId="0" borderId="41" xfId="6" applyNumberFormat="1" applyFont="1" applyBorder="1" applyAlignment="1">
      <alignment vertical="center"/>
    </xf>
    <xf numFmtId="178" fontId="16" fillId="0" borderId="48" xfId="6" applyNumberFormat="1" applyFont="1" applyBorder="1" applyAlignment="1">
      <alignment vertical="center"/>
    </xf>
    <xf numFmtId="178" fontId="16" fillId="0" borderId="15" xfId="6" applyNumberFormat="1" applyFont="1" applyBorder="1" applyAlignment="1">
      <alignment horizontal="center" vertical="center" wrapText="1"/>
    </xf>
    <xf numFmtId="178" fontId="16" fillId="0" borderId="39" xfId="6" applyNumberFormat="1" applyFont="1" applyBorder="1" applyAlignment="1">
      <alignment horizontal="center" vertical="center"/>
    </xf>
    <xf numFmtId="178" fontId="16" fillId="0" borderId="31" xfId="6" applyNumberFormat="1" applyFont="1" applyBorder="1" applyAlignment="1">
      <alignment horizontal="center" vertical="center"/>
    </xf>
    <xf numFmtId="178" fontId="16" fillId="0" borderId="42" xfId="6" applyNumberFormat="1" applyFont="1" applyBorder="1" applyAlignment="1">
      <alignment horizontal="center" vertical="center"/>
    </xf>
    <xf numFmtId="0" fontId="15" fillId="0" borderId="0" xfId="6"/>
    <xf numFmtId="178" fontId="16" fillId="0" borderId="37" xfId="6" applyNumberFormat="1" applyFont="1" applyBorder="1" applyAlignment="1">
      <alignment vertical="center"/>
    </xf>
    <xf numFmtId="178" fontId="16" fillId="0" borderId="40" xfId="6" applyNumberFormat="1" applyFont="1" applyBorder="1" applyAlignment="1">
      <alignment vertical="center"/>
    </xf>
    <xf numFmtId="0" fontId="15" fillId="0" borderId="47" xfId="6" applyFont="1" applyBorder="1" applyAlignment="1">
      <alignment vertical="center"/>
    </xf>
    <xf numFmtId="178" fontId="16" fillId="0" borderId="41" xfId="6" applyNumberFormat="1" applyFont="1" applyBorder="1" applyAlignment="1">
      <alignment horizontal="center" vertical="center"/>
    </xf>
    <xf numFmtId="178" fontId="16" fillId="0" borderId="52" xfId="6" applyNumberFormat="1" applyFont="1" applyBorder="1" applyAlignment="1">
      <alignment horizontal="center" vertical="center" wrapText="1"/>
    </xf>
    <xf numFmtId="178" fontId="16" fillId="0" borderId="53" xfId="6" applyNumberFormat="1" applyFont="1" applyBorder="1" applyAlignment="1">
      <alignment horizontal="center" vertical="center"/>
    </xf>
    <xf numFmtId="178" fontId="16" fillId="0" borderId="54" xfId="6" applyNumberFormat="1" applyFont="1" applyBorder="1" applyAlignment="1">
      <alignment horizontal="center" vertical="center" wrapText="1"/>
    </xf>
    <xf numFmtId="178" fontId="16" fillId="0" borderId="34" xfId="6" applyNumberFormat="1" applyFont="1" applyBorder="1" applyAlignment="1">
      <alignment horizontal="center" vertical="center"/>
    </xf>
    <xf numFmtId="178" fontId="16" fillId="0" borderId="48" xfId="6" applyNumberFormat="1" applyFont="1" applyBorder="1" applyAlignment="1">
      <alignment horizontal="center" vertical="center"/>
    </xf>
    <xf numFmtId="179" fontId="16" fillId="0" borderId="15" xfId="6" applyNumberFormat="1" applyFont="1" applyFill="1" applyBorder="1" applyAlignment="1">
      <alignment vertical="center"/>
    </xf>
    <xf numFmtId="179" fontId="16" fillId="0" borderId="41" xfId="6" applyNumberFormat="1" applyFont="1" applyFill="1" applyBorder="1" applyAlignment="1">
      <alignment vertical="center"/>
    </xf>
    <xf numFmtId="180" fontId="16" fillId="0" borderId="55" xfId="6" applyNumberFormat="1" applyFont="1" applyFill="1" applyBorder="1" applyAlignment="1">
      <alignment vertical="center"/>
    </xf>
    <xf numFmtId="179" fontId="16" fillId="0" borderId="53" xfId="6" applyNumberFormat="1" applyFont="1" applyFill="1" applyBorder="1" applyAlignment="1">
      <alignment vertical="center"/>
    </xf>
    <xf numFmtId="180" fontId="16" fillId="0" borderId="56" xfId="6" applyNumberFormat="1" applyFont="1" applyFill="1" applyBorder="1" applyAlignment="1">
      <alignment vertical="center"/>
    </xf>
    <xf numFmtId="180" fontId="16" fillId="0" borderId="15" xfId="6" applyNumberFormat="1" applyFont="1" applyBorder="1" applyAlignment="1">
      <alignment vertical="center"/>
    </xf>
    <xf numFmtId="178" fontId="16" fillId="0" borderId="37" xfId="6" applyNumberFormat="1" applyFont="1" applyBorder="1" applyAlignment="1">
      <alignment horizontal="center" vertical="center"/>
    </xf>
    <xf numFmtId="178" fontId="16" fillId="0" borderId="57" xfId="6" applyNumberFormat="1" applyFont="1" applyBorder="1" applyAlignment="1">
      <alignment horizontal="center" vertical="center"/>
    </xf>
    <xf numFmtId="179" fontId="16" fillId="0" borderId="58" xfId="6" applyNumberFormat="1" applyFont="1" applyFill="1" applyBorder="1" applyAlignment="1">
      <alignment vertical="center"/>
    </xf>
    <xf numFmtId="179" fontId="16" fillId="0" borderId="59" xfId="6" applyNumberFormat="1" applyFont="1" applyFill="1" applyBorder="1" applyAlignment="1">
      <alignment vertical="center"/>
    </xf>
    <xf numFmtId="180" fontId="16" fillId="0" borderId="57" xfId="6" applyNumberFormat="1" applyFont="1" applyFill="1" applyBorder="1" applyAlignment="1">
      <alignment vertical="center"/>
    </xf>
    <xf numFmtId="179" fontId="16" fillId="0" borderId="60" xfId="6" applyNumberFormat="1" applyFont="1" applyFill="1" applyBorder="1" applyAlignment="1">
      <alignment vertical="center"/>
    </xf>
    <xf numFmtId="180" fontId="16" fillId="0" borderId="61" xfId="6" applyNumberFormat="1" applyFont="1" applyFill="1" applyBorder="1" applyAlignment="1">
      <alignment vertical="center"/>
    </xf>
    <xf numFmtId="180" fontId="16" fillId="0" borderId="58" xfId="6" applyNumberFormat="1" applyFont="1" applyBorder="1" applyAlignment="1">
      <alignment vertical="center"/>
    </xf>
    <xf numFmtId="179" fontId="16" fillId="0" borderId="58" xfId="6" applyNumberFormat="1" applyFont="1" applyFill="1" applyBorder="1" applyAlignment="1">
      <alignment vertical="center" wrapText="1"/>
    </xf>
    <xf numFmtId="179" fontId="16" fillId="0" borderId="15" xfId="6" applyNumberFormat="1" applyFont="1" applyBorder="1" applyAlignment="1">
      <alignment vertical="center"/>
    </xf>
    <xf numFmtId="179" fontId="16" fillId="0" borderId="41" xfId="6" applyNumberFormat="1" applyFont="1" applyBorder="1" applyAlignment="1">
      <alignment vertical="center"/>
    </xf>
    <xf numFmtId="180" fontId="16" fillId="0" borderId="55" xfId="6" applyNumberFormat="1" applyFont="1" applyBorder="1" applyAlignment="1">
      <alignment vertical="center"/>
    </xf>
    <xf numFmtId="179" fontId="16" fillId="0" borderId="53" xfId="6" applyNumberFormat="1" applyFont="1" applyBorder="1" applyAlignment="1">
      <alignment vertical="center"/>
    </xf>
    <xf numFmtId="180" fontId="16" fillId="0" borderId="12" xfId="6" applyNumberFormat="1" applyFont="1" applyBorder="1" applyAlignment="1">
      <alignment vertical="center"/>
    </xf>
    <xf numFmtId="0" fontId="15" fillId="0" borderId="34" xfId="6" applyBorder="1"/>
    <xf numFmtId="0" fontId="15" fillId="0" borderId="34" xfId="6" applyBorder="1" applyAlignment="1">
      <alignment vertical="center"/>
    </xf>
    <xf numFmtId="0" fontId="17" fillId="0" borderId="34" xfId="6" applyFont="1" applyBorder="1"/>
    <xf numFmtId="0" fontId="15" fillId="0" borderId="0" xfId="7" applyAlignment="1"/>
    <xf numFmtId="0" fontId="15" fillId="0" borderId="34" xfId="7" applyBorder="1" applyAlignment="1"/>
    <xf numFmtId="177" fontId="15" fillId="0" borderId="34" xfId="7" applyNumberFormat="1" applyBorder="1" applyAlignment="1"/>
    <xf numFmtId="0" fontId="19" fillId="0" borderId="0" xfId="8" applyFont="1" applyFill="1">
      <alignment vertical="center"/>
    </xf>
    <xf numFmtId="49" fontId="19" fillId="0" borderId="0" xfId="8" applyNumberFormat="1" applyFont="1" applyFill="1">
      <alignment vertical="center"/>
    </xf>
    <xf numFmtId="0" fontId="19" fillId="0" borderId="0" xfId="8" applyFont="1">
      <alignment vertical="center"/>
    </xf>
    <xf numFmtId="0" fontId="21" fillId="0" borderId="0" xfId="8" applyFont="1" applyFill="1">
      <alignment vertical="center"/>
    </xf>
    <xf numFmtId="0" fontId="22" fillId="0" borderId="0" xfId="8" applyFont="1" applyFill="1">
      <alignment vertical="center"/>
    </xf>
    <xf numFmtId="0" fontId="19" fillId="0" borderId="36" xfId="8" applyFont="1" applyFill="1" applyBorder="1" applyAlignment="1">
      <alignment horizontal="left" vertical="center"/>
    </xf>
    <xf numFmtId="0" fontId="19" fillId="0" borderId="8" xfId="8" applyFont="1" applyFill="1" applyBorder="1" applyAlignment="1">
      <alignment horizontal="left" vertical="center"/>
    </xf>
    <xf numFmtId="0" fontId="19" fillId="0" borderId="9" xfId="8" applyFont="1" applyFill="1" applyBorder="1" applyAlignment="1">
      <alignment horizontal="left" vertical="center"/>
    </xf>
    <xf numFmtId="184" fontId="19" fillId="0" borderId="36" xfId="8" applyNumberFormat="1" applyFont="1" applyFill="1" applyBorder="1" applyAlignment="1">
      <alignment horizontal="right" vertical="center" shrinkToFit="1"/>
    </xf>
    <xf numFmtId="184" fontId="19" fillId="0" borderId="8" xfId="8" applyNumberFormat="1" applyFont="1" applyFill="1" applyBorder="1" applyAlignment="1">
      <alignment horizontal="right" vertical="center" shrinkToFit="1"/>
    </xf>
    <xf numFmtId="184" fontId="19" fillId="0" borderId="9" xfId="8" applyNumberFormat="1" applyFont="1" applyFill="1" applyBorder="1" applyAlignment="1">
      <alignment horizontal="right" vertical="center" shrinkToFit="1"/>
    </xf>
    <xf numFmtId="0" fontId="23" fillId="0" borderId="47" xfId="9" applyFont="1" applyFill="1" applyBorder="1" applyAlignment="1">
      <alignment vertical="center"/>
    </xf>
    <xf numFmtId="184" fontId="19" fillId="0" borderId="36" xfId="8" applyNumberFormat="1" applyFont="1" applyFill="1" applyBorder="1" applyAlignment="1">
      <alignment vertical="center" shrinkToFit="1"/>
    </xf>
    <xf numFmtId="184" fontId="19" fillId="0" borderId="8" xfId="8" applyNumberFormat="1" applyFont="1" applyFill="1" applyBorder="1" applyAlignment="1">
      <alignment vertical="center" shrinkToFit="1"/>
    </xf>
    <xf numFmtId="184" fontId="19" fillId="0" borderId="9" xfId="8" applyNumberFormat="1" applyFont="1" applyFill="1" applyBorder="1" applyAlignment="1">
      <alignment vertical="center" shrinkToFit="1"/>
    </xf>
    <xf numFmtId="0" fontId="19" fillId="0" borderId="7" xfId="8" applyFont="1" applyFill="1" applyBorder="1" applyAlignment="1">
      <alignment horizontal="left" vertical="center"/>
    </xf>
    <xf numFmtId="0" fontId="23" fillId="0" borderId="71" xfId="9" applyFont="1" applyFill="1" applyBorder="1" applyAlignment="1">
      <alignment horizontal="center" vertical="center"/>
    </xf>
    <xf numFmtId="0" fontId="19" fillId="0" borderId="7" xfId="8" applyFont="1" applyFill="1" applyBorder="1" applyAlignment="1">
      <alignment horizontal="center" vertical="center"/>
    </xf>
    <xf numFmtId="0" fontId="19" fillId="0" borderId="74" xfId="8" applyFont="1" applyFill="1" applyBorder="1" applyAlignment="1">
      <alignment horizontal="center" vertical="center"/>
    </xf>
    <xf numFmtId="0" fontId="25" fillId="0" borderId="75" xfId="8" applyFont="1" applyFill="1" applyBorder="1" applyAlignment="1">
      <alignment vertical="center" wrapText="1"/>
    </xf>
    <xf numFmtId="0" fontId="25" fillId="0" borderId="76" xfId="8" applyFont="1" applyFill="1" applyBorder="1" applyAlignment="1">
      <alignment vertical="center" wrapText="1"/>
    </xf>
    <xf numFmtId="181" fontId="19" fillId="0" borderId="74" xfId="8" applyNumberFormat="1" applyFont="1" applyFill="1" applyBorder="1" applyAlignment="1">
      <alignment vertical="center"/>
    </xf>
    <xf numFmtId="181" fontId="19" fillId="0" borderId="75" xfId="8" applyNumberFormat="1" applyFont="1" applyFill="1" applyBorder="1" applyAlignment="1">
      <alignment vertical="center"/>
    </xf>
    <xf numFmtId="181" fontId="19" fillId="0" borderId="76" xfId="8" applyNumberFormat="1" applyFont="1" applyFill="1" applyBorder="1" applyAlignment="1">
      <alignment vertical="center"/>
    </xf>
    <xf numFmtId="0" fontId="19" fillId="0" borderId="7" xfId="8" applyFont="1" applyFill="1" applyBorder="1">
      <alignment vertical="center"/>
    </xf>
    <xf numFmtId="0" fontId="19" fillId="0" borderId="0" xfId="8" applyFont="1" applyFill="1" applyBorder="1">
      <alignment vertical="center"/>
    </xf>
    <xf numFmtId="0" fontId="19" fillId="0" borderId="66" xfId="8" applyFont="1" applyFill="1" applyBorder="1">
      <alignment vertical="center"/>
    </xf>
    <xf numFmtId="49" fontId="19" fillId="0" borderId="7" xfId="8" applyNumberFormat="1" applyFont="1" applyFill="1" applyBorder="1">
      <alignment vertical="center"/>
    </xf>
    <xf numFmtId="49" fontId="19" fillId="0" borderId="0" xfId="8" applyNumberFormat="1" applyFont="1" applyFill="1" applyBorder="1">
      <alignment vertical="center"/>
    </xf>
    <xf numFmtId="0" fontId="19" fillId="0" borderId="0" xfId="8" applyFont="1" applyFill="1" applyBorder="1" applyAlignment="1">
      <alignment vertical="center"/>
    </xf>
    <xf numFmtId="0" fontId="19" fillId="0" borderId="0" xfId="8" applyFont="1" applyFill="1" applyBorder="1" applyAlignment="1">
      <alignment horizontal="center" vertical="center"/>
    </xf>
    <xf numFmtId="49" fontId="19" fillId="0" borderId="0" xfId="8" applyNumberFormat="1" applyFont="1" applyFill="1" applyBorder="1" applyAlignment="1">
      <alignment horizontal="center" vertical="center"/>
    </xf>
    <xf numFmtId="0" fontId="19" fillId="0" borderId="66" xfId="8" applyFont="1" applyFill="1" applyBorder="1" applyAlignment="1">
      <alignment horizontal="center" vertical="center"/>
    </xf>
    <xf numFmtId="0" fontId="19" fillId="0" borderId="74" xfId="8" applyFont="1" applyFill="1" applyBorder="1">
      <alignment vertical="center"/>
    </xf>
    <xf numFmtId="0" fontId="19" fillId="0" borderId="75" xfId="8" applyFont="1" applyFill="1" applyBorder="1">
      <alignment vertical="center"/>
    </xf>
    <xf numFmtId="0" fontId="19" fillId="0" borderId="76" xfId="8" applyFont="1" applyFill="1" applyBorder="1">
      <alignment vertical="center"/>
    </xf>
    <xf numFmtId="0" fontId="19" fillId="0" borderId="0" xfId="10" applyFont="1" applyFill="1">
      <alignment vertical="center"/>
    </xf>
    <xf numFmtId="49" fontId="29" fillId="0" borderId="0" xfId="11" applyNumberFormat="1" applyFont="1">
      <alignment vertical="center"/>
    </xf>
    <xf numFmtId="49" fontId="19" fillId="0" borderId="0" xfId="11" applyNumberFormat="1" applyFont="1">
      <alignment vertical="center"/>
    </xf>
    <xf numFmtId="49" fontId="19" fillId="0" borderId="0" xfId="11" applyNumberFormat="1" applyFont="1" applyFill="1">
      <alignment vertical="center"/>
    </xf>
    <xf numFmtId="0" fontId="19" fillId="0" borderId="0" xfId="11" applyFont="1">
      <alignment vertical="center"/>
    </xf>
    <xf numFmtId="0" fontId="30" fillId="0" borderId="0" xfId="11" applyFont="1">
      <alignment vertical="center"/>
    </xf>
    <xf numFmtId="0" fontId="3" fillId="0" borderId="54" xfId="11" applyFont="1" applyBorder="1" applyAlignment="1">
      <alignment horizontal="center" vertical="center"/>
    </xf>
    <xf numFmtId="0" fontId="3" fillId="0" borderId="54" xfId="11" applyFont="1" applyBorder="1" applyAlignment="1">
      <alignment vertical="center"/>
    </xf>
    <xf numFmtId="0" fontId="19" fillId="0" borderId="0" xfId="11" applyFont="1" applyBorder="1">
      <alignment vertical="center"/>
    </xf>
    <xf numFmtId="0" fontId="19" fillId="0" borderId="12" xfId="11" applyFont="1" applyBorder="1">
      <alignment vertical="center"/>
    </xf>
    <xf numFmtId="0" fontId="19" fillId="0" borderId="54" xfId="11" applyFont="1" applyBorder="1">
      <alignment vertical="center"/>
    </xf>
    <xf numFmtId="0" fontId="19" fillId="0" borderId="41" xfId="11" applyFont="1" applyBorder="1" applyAlignment="1">
      <alignment horizontal="center" vertical="center"/>
    </xf>
    <xf numFmtId="0" fontId="19" fillId="0" borderId="12" xfId="11" applyFont="1" applyBorder="1" applyAlignment="1">
      <alignment horizontal="center" vertical="center"/>
    </xf>
    <xf numFmtId="0" fontId="19" fillId="0" borderId="64" xfId="11" applyFont="1" applyBorder="1" applyAlignment="1">
      <alignment horizontal="center" vertical="center"/>
    </xf>
    <xf numFmtId="0" fontId="19" fillId="0" borderId="0" xfId="11" applyFont="1" applyFill="1" applyBorder="1" applyAlignment="1">
      <alignment horizontal="center" vertical="center" wrapText="1"/>
    </xf>
    <xf numFmtId="0" fontId="19" fillId="0" borderId="54" xfId="11" applyFont="1" applyFill="1" applyBorder="1" applyAlignment="1">
      <alignment horizontal="center" vertical="center" wrapText="1"/>
    </xf>
    <xf numFmtId="0" fontId="19" fillId="0" borderId="0" xfId="11" applyFont="1" applyBorder="1" applyAlignment="1">
      <alignment horizontal="center" vertical="center"/>
    </xf>
    <xf numFmtId="0" fontId="19" fillId="0" borderId="0" xfId="11" applyFont="1" applyFill="1">
      <alignment vertical="center"/>
    </xf>
    <xf numFmtId="0" fontId="23" fillId="0" borderId="0" xfId="11" applyFont="1" applyBorder="1">
      <alignment vertical="center"/>
    </xf>
    <xf numFmtId="0" fontId="23" fillId="0" borderId="0" xfId="11" applyFont="1">
      <alignment vertical="center"/>
    </xf>
    <xf numFmtId="0" fontId="19" fillId="0" borderId="0" xfId="11" applyFont="1" applyAlignment="1">
      <alignment vertical="center" shrinkToFit="1"/>
    </xf>
    <xf numFmtId="49" fontId="19" fillId="6" borderId="0" xfId="12" applyNumberFormat="1" applyFont="1" applyFill="1" applyProtection="1">
      <alignment vertical="center"/>
    </xf>
    <xf numFmtId="0" fontId="19" fillId="6" borderId="0" xfId="12" applyFont="1" applyFill="1" applyProtection="1">
      <alignment vertical="center"/>
    </xf>
    <xf numFmtId="0" fontId="19" fillId="6" borderId="0" xfId="12" applyFont="1" applyFill="1" applyBorder="1" applyAlignment="1" applyProtection="1">
      <alignment vertical="center"/>
    </xf>
    <xf numFmtId="0" fontId="19" fillId="6" borderId="75" xfId="12" applyFont="1" applyFill="1" applyBorder="1" applyProtection="1">
      <alignment vertical="center"/>
    </xf>
    <xf numFmtId="0" fontId="1" fillId="6" borderId="0" xfId="13" applyFill="1" applyProtection="1">
      <alignment vertical="center"/>
    </xf>
    <xf numFmtId="0" fontId="1" fillId="0" borderId="0" xfId="13" applyProtection="1">
      <alignment vertical="center"/>
    </xf>
    <xf numFmtId="0" fontId="31" fillId="6" borderId="0" xfId="12" applyFont="1" applyFill="1" applyAlignment="1" applyProtection="1">
      <alignment vertical="center"/>
    </xf>
    <xf numFmtId="0" fontId="19" fillId="6" borderId="0" xfId="12" applyFont="1" applyFill="1" applyAlignment="1" applyProtection="1">
      <alignment vertical="center"/>
    </xf>
    <xf numFmtId="0" fontId="1" fillId="6" borderId="0" xfId="13" applyFill="1" applyAlignment="1" applyProtection="1">
      <alignment vertical="center"/>
    </xf>
    <xf numFmtId="0" fontId="1" fillId="0" borderId="0" xfId="13" applyAlignment="1" applyProtection="1">
      <alignment vertical="center"/>
    </xf>
    <xf numFmtId="0" fontId="33" fillId="6" borderId="0" xfId="12" applyFont="1" applyFill="1" applyProtection="1">
      <alignment vertical="center"/>
    </xf>
    <xf numFmtId="0" fontId="34" fillId="6" borderId="0" xfId="12" applyFont="1" applyFill="1" applyProtection="1">
      <alignment vertical="center"/>
    </xf>
    <xf numFmtId="0" fontId="34" fillId="6" borderId="0" xfId="13" applyFont="1" applyFill="1" applyProtection="1">
      <alignment vertical="center"/>
    </xf>
    <xf numFmtId="0" fontId="34" fillId="0" borderId="0" xfId="13" applyFont="1" applyProtection="1">
      <alignment vertical="center"/>
    </xf>
    <xf numFmtId="0" fontId="33" fillId="6" borderId="0" xfId="12" applyFont="1" applyFill="1" applyBorder="1" applyProtection="1">
      <alignment vertical="center"/>
    </xf>
    <xf numFmtId="0" fontId="34" fillId="6" borderId="0" xfId="12" applyFont="1" applyFill="1" applyBorder="1" applyProtection="1">
      <alignment vertical="center"/>
    </xf>
    <xf numFmtId="0" fontId="33" fillId="0" borderId="97" xfId="12" applyFont="1" applyBorder="1" applyAlignment="1" applyProtection="1">
      <alignment horizontal="center" vertical="center" shrinkToFit="1"/>
      <protection locked="0"/>
    </xf>
    <xf numFmtId="0" fontId="33" fillId="0" borderId="97" xfId="12" applyFont="1" applyFill="1" applyBorder="1" applyAlignment="1" applyProtection="1">
      <alignment horizontal="center" vertical="center" shrinkToFit="1"/>
      <protection locked="0"/>
    </xf>
    <xf numFmtId="0" fontId="33" fillId="0" borderId="109" xfId="15" applyFont="1" applyBorder="1" applyAlignment="1" applyProtection="1">
      <alignment horizontal="center" vertical="center" shrinkToFit="1"/>
      <protection locked="0"/>
    </xf>
    <xf numFmtId="0" fontId="33" fillId="0" borderId="111" xfId="12" applyFont="1" applyBorder="1" applyAlignment="1" applyProtection="1">
      <alignment horizontal="center" vertical="center" shrinkToFit="1"/>
      <protection locked="0"/>
    </xf>
    <xf numFmtId="0" fontId="33" fillId="0" borderId="111" xfId="12" applyFont="1" applyFill="1" applyBorder="1" applyAlignment="1" applyProtection="1">
      <alignment horizontal="center" vertical="center" shrinkToFit="1"/>
      <protection locked="0"/>
    </xf>
    <xf numFmtId="0" fontId="33" fillId="0" borderId="122" xfId="15" applyFont="1" applyBorder="1" applyAlignment="1" applyProtection="1">
      <alignment horizontal="center" vertical="center" shrinkToFit="1"/>
      <protection locked="0"/>
    </xf>
    <xf numFmtId="0" fontId="33" fillId="8" borderId="20" xfId="12" applyFont="1" applyFill="1" applyBorder="1" applyAlignment="1" applyProtection="1">
      <alignment horizontal="center" vertical="center" shrinkToFit="1"/>
      <protection locked="0"/>
    </xf>
    <xf numFmtId="0" fontId="26" fillId="6" borderId="0" xfId="12" applyFont="1" applyFill="1" applyProtection="1">
      <alignment vertical="center"/>
    </xf>
    <xf numFmtId="0" fontId="33" fillId="0" borderId="135" xfId="12" applyFont="1" applyBorder="1" applyAlignment="1" applyProtection="1">
      <alignment horizontal="center" vertical="center" shrinkToFit="1"/>
      <protection locked="0"/>
    </xf>
    <xf numFmtId="0" fontId="33" fillId="6" borderId="122" xfId="12" applyFont="1" applyFill="1" applyBorder="1" applyAlignment="1" applyProtection="1">
      <alignment horizontal="center" vertical="center" shrinkToFit="1"/>
      <protection locked="0"/>
    </xf>
    <xf numFmtId="0" fontId="1" fillId="6" borderId="0" xfId="13" applyFont="1" applyFill="1" applyProtection="1">
      <alignment vertical="center"/>
    </xf>
    <xf numFmtId="0" fontId="33" fillId="0" borderId="144" xfId="12" applyFont="1" applyBorder="1" applyAlignment="1" applyProtection="1">
      <alignment horizontal="center" vertical="center" shrinkToFit="1"/>
      <protection locked="0"/>
    </xf>
    <xf numFmtId="0" fontId="33" fillId="6" borderId="0" xfId="12" applyFont="1" applyFill="1" applyBorder="1" applyAlignment="1" applyProtection="1">
      <alignment horizontal="center" vertical="center" shrinkToFit="1"/>
    </xf>
    <xf numFmtId="0" fontId="33" fillId="6" borderId="0" xfId="12" applyFont="1" applyFill="1" applyBorder="1" applyAlignment="1" applyProtection="1">
      <alignment horizontal="left" vertical="center" shrinkToFit="1"/>
    </xf>
    <xf numFmtId="177" fontId="33" fillId="6" borderId="0" xfId="12" applyNumberFormat="1" applyFont="1" applyFill="1" applyBorder="1" applyAlignment="1" applyProtection="1">
      <alignment horizontal="right" vertical="center" shrinkToFit="1"/>
    </xf>
    <xf numFmtId="177" fontId="33" fillId="6" borderId="0" xfId="12" applyNumberFormat="1" applyFont="1" applyFill="1" applyBorder="1" applyAlignment="1" applyProtection="1">
      <alignment horizontal="left" vertical="center" shrinkToFit="1"/>
    </xf>
    <xf numFmtId="0" fontId="26" fillId="6" borderId="0" xfId="12" applyFont="1" applyFill="1" applyBorder="1" applyProtection="1">
      <alignment vertical="center"/>
    </xf>
    <xf numFmtId="0" fontId="33" fillId="6" borderId="75" xfId="12" applyFont="1" applyFill="1" applyBorder="1" applyAlignment="1" applyProtection="1">
      <alignment vertical="center"/>
    </xf>
    <xf numFmtId="0" fontId="33" fillId="6" borderId="75" xfId="12" applyFont="1" applyFill="1" applyBorder="1" applyAlignment="1" applyProtection="1">
      <alignment horizontal="center" vertical="center"/>
    </xf>
    <xf numFmtId="0" fontId="33" fillId="6" borderId="31" xfId="12" applyFont="1" applyFill="1" applyBorder="1" applyProtection="1">
      <alignment vertical="center"/>
    </xf>
    <xf numFmtId="0" fontId="33" fillId="6" borderId="11" xfId="12" applyFont="1" applyFill="1" applyBorder="1" applyAlignment="1" applyProtection="1">
      <alignment vertical="center"/>
    </xf>
    <xf numFmtId="0" fontId="33" fillId="6" borderId="12" xfId="12" applyFont="1" applyFill="1" applyBorder="1" applyAlignment="1" applyProtection="1">
      <alignment vertical="center"/>
    </xf>
    <xf numFmtId="0" fontId="33" fillId="6" borderId="0" xfId="12" applyFont="1" applyFill="1" applyBorder="1" applyAlignment="1" applyProtection="1">
      <alignment vertical="center"/>
    </xf>
    <xf numFmtId="0" fontId="33" fillId="6" borderId="66" xfId="12" applyFont="1" applyFill="1" applyBorder="1" applyAlignment="1" applyProtection="1">
      <alignment vertical="center"/>
    </xf>
    <xf numFmtId="0" fontId="33" fillId="6" borderId="0" xfId="12" applyFont="1" applyFill="1" applyAlignment="1" applyProtection="1">
      <alignment vertical="center"/>
    </xf>
    <xf numFmtId="0" fontId="33" fillId="6" borderId="0" xfId="12" applyFont="1" applyFill="1" applyBorder="1" applyAlignment="1" applyProtection="1">
      <alignment horizontal="center" vertical="center"/>
    </xf>
    <xf numFmtId="0" fontId="34" fillId="6" borderId="0" xfId="12" applyFont="1" applyFill="1" applyAlignment="1" applyProtection="1">
      <alignment vertical="center"/>
    </xf>
    <xf numFmtId="0" fontId="34" fillId="6" borderId="0" xfId="12" applyFont="1" applyFill="1" applyBorder="1" applyAlignment="1" applyProtection="1">
      <alignment horizontal="center" vertical="center"/>
    </xf>
    <xf numFmtId="0" fontId="34" fillId="6" borderId="7" xfId="12" applyFont="1" applyFill="1" applyBorder="1" applyAlignment="1" applyProtection="1">
      <alignment vertical="center"/>
    </xf>
    <xf numFmtId="0" fontId="34" fillId="6" borderId="0" xfId="12" applyFont="1" applyFill="1" applyBorder="1" applyAlignment="1" applyProtection="1">
      <alignment vertical="center"/>
    </xf>
    <xf numFmtId="0" fontId="36" fillId="6" borderId="0" xfId="13" applyFont="1" applyFill="1" applyProtection="1">
      <alignment vertical="center"/>
    </xf>
    <xf numFmtId="0" fontId="1" fillId="0" borderId="0" xfId="13">
      <alignment vertical="center"/>
    </xf>
    <xf numFmtId="0" fontId="15" fillId="6" borderId="0" xfId="6" applyFill="1" applyProtection="1">
      <protection hidden="1"/>
    </xf>
    <xf numFmtId="0" fontId="15" fillId="6" borderId="0" xfId="6" applyFill="1"/>
    <xf numFmtId="0" fontId="1" fillId="0" borderId="0" xfId="16" applyFont="1" applyFill="1">
      <alignment vertical="center"/>
    </xf>
    <xf numFmtId="0" fontId="1" fillId="0" borderId="0" xfId="16" applyFont="1" applyFill="1" applyBorder="1">
      <alignment vertical="center"/>
    </xf>
    <xf numFmtId="0" fontId="33" fillId="0" borderId="41" xfId="16" applyFont="1" applyFill="1" applyBorder="1">
      <alignment vertical="center"/>
    </xf>
    <xf numFmtId="0" fontId="1" fillId="0" borderId="12" xfId="16" applyFont="1" applyFill="1" applyBorder="1">
      <alignment vertical="center"/>
    </xf>
    <xf numFmtId="0" fontId="1" fillId="0" borderId="48" xfId="16" applyFont="1" applyFill="1" applyBorder="1">
      <alignment vertical="center"/>
    </xf>
    <xf numFmtId="0" fontId="1" fillId="0" borderId="64"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48"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4"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19" fillId="6" borderId="186" xfId="16" applyNumberFormat="1" applyFont="1" applyFill="1" applyBorder="1" applyAlignment="1">
      <alignment horizontal="center" vertical="center"/>
    </xf>
    <xf numFmtId="178" fontId="3" fillId="6" borderId="52" xfId="16" applyNumberFormat="1" applyFont="1" applyFill="1" applyBorder="1" applyAlignment="1">
      <alignment horizontal="center" vertical="center"/>
    </xf>
    <xf numFmtId="177" fontId="3" fillId="6" borderId="47"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2" xfId="17" applyNumberFormat="1" applyFont="1" applyFill="1" applyBorder="1" applyAlignment="1">
      <alignment horizontal="right" vertical="center" shrinkToFit="1"/>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2"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4" xfId="16" applyNumberFormat="1" applyFont="1" applyFill="1" applyBorder="1">
      <alignment vertical="center"/>
    </xf>
    <xf numFmtId="190" fontId="16" fillId="0" borderId="34" xfId="16" applyNumberFormat="1" applyFont="1" applyFill="1" applyBorder="1" applyAlignment="1">
      <alignment horizontal="right" vertical="center" shrinkToFit="1"/>
    </xf>
    <xf numFmtId="190" fontId="16" fillId="0" borderId="186" xfId="16" applyNumberFormat="1" applyFont="1" applyFill="1" applyBorder="1" applyAlignment="1">
      <alignment horizontal="right" vertical="center" shrinkToFit="1"/>
    </xf>
    <xf numFmtId="190" fontId="3" fillId="0" borderId="52"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6" fillId="0" borderId="34" xfId="16" applyNumberFormat="1" applyFont="1" applyFill="1" applyBorder="1" applyAlignment="1">
      <alignment horizontal="right" vertical="center" shrinkToFit="1"/>
    </xf>
    <xf numFmtId="187" fontId="16" fillId="0" borderId="186" xfId="16" applyNumberFormat="1" applyFont="1" applyFill="1" applyBorder="1" applyAlignment="1">
      <alignment horizontal="right" vertical="center" shrinkToFit="1"/>
    </xf>
    <xf numFmtId="187" fontId="3" fillId="0" borderId="52"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4" xfId="16" applyNumberFormat="1" applyFont="1" applyFill="1" applyBorder="1">
      <alignment vertical="center"/>
    </xf>
    <xf numFmtId="189" fontId="3" fillId="0" borderId="54"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48"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2"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4" xfId="16" applyFont="1" applyFill="1" applyBorder="1">
      <alignment vertical="center"/>
    </xf>
    <xf numFmtId="0" fontId="33" fillId="0" borderId="64" xfId="16" applyFont="1" applyFill="1" applyBorder="1">
      <alignment vertical="center"/>
    </xf>
    <xf numFmtId="0" fontId="1" fillId="0" borderId="54" xfId="17" applyFont="1" applyFill="1" applyBorder="1">
      <alignment vertical="center"/>
    </xf>
    <xf numFmtId="189" fontId="3" fillId="0" borderId="54" xfId="17" applyNumberFormat="1" applyFont="1" applyFill="1" applyBorder="1">
      <alignment vertical="center"/>
    </xf>
    <xf numFmtId="178" fontId="16" fillId="0" borderId="41" xfId="18" applyNumberFormat="1" applyFont="1" applyBorder="1" applyAlignment="1">
      <alignment vertical="center"/>
    </xf>
    <xf numFmtId="178" fontId="16" fillId="0" borderId="48" xfId="18" applyNumberFormat="1" applyFont="1" applyBorder="1" applyAlignment="1">
      <alignment vertical="center"/>
    </xf>
    <xf numFmtId="178" fontId="16" fillId="0" borderId="37" xfId="18" applyNumberFormat="1" applyFont="1" applyBorder="1" applyAlignment="1">
      <alignment vertical="center"/>
    </xf>
    <xf numFmtId="178" fontId="16" fillId="0" borderId="40" xfId="18" applyNumberFormat="1" applyFont="1" applyBorder="1" applyAlignment="1">
      <alignment vertical="center"/>
    </xf>
    <xf numFmtId="178" fontId="16" fillId="0" borderId="41" xfId="18" applyNumberFormat="1" applyFont="1" applyBorder="1" applyAlignment="1">
      <alignment horizontal="center" vertical="center"/>
    </xf>
    <xf numFmtId="178" fontId="16" fillId="0" borderId="52" xfId="18" applyNumberFormat="1" applyFont="1" applyBorder="1" applyAlignment="1">
      <alignment horizontal="center" vertical="center" wrapText="1"/>
    </xf>
    <xf numFmtId="178" fontId="23" fillId="0" borderId="53" xfId="18" applyNumberFormat="1" applyFont="1" applyBorder="1" applyAlignment="1">
      <alignment horizontal="center" vertical="center"/>
    </xf>
    <xf numFmtId="178" fontId="16" fillId="0" borderId="54" xfId="18" applyNumberFormat="1" applyFont="1" applyBorder="1" applyAlignment="1">
      <alignment horizontal="center" vertical="center" wrapText="1"/>
    </xf>
    <xf numFmtId="178" fontId="16" fillId="0" borderId="34" xfId="18" applyNumberFormat="1" applyFont="1" applyBorder="1" applyAlignment="1">
      <alignment horizontal="center" vertical="center"/>
    </xf>
    <xf numFmtId="177" fontId="16" fillId="0" borderId="15" xfId="19" applyNumberFormat="1" applyFont="1" applyFill="1" applyBorder="1" applyAlignment="1">
      <alignment horizontal="right" vertical="center" shrinkToFit="1"/>
    </xf>
    <xf numFmtId="177" fontId="16" fillId="0" borderId="41" xfId="19" applyNumberFormat="1" applyFont="1" applyFill="1" applyBorder="1" applyAlignment="1">
      <alignment horizontal="right" vertical="center" shrinkToFit="1"/>
    </xf>
    <xf numFmtId="187" fontId="16" fillId="0" borderId="55" xfId="19" applyNumberFormat="1" applyFont="1" applyFill="1" applyBorder="1" applyAlignment="1">
      <alignment horizontal="right" vertical="center" shrinkToFit="1"/>
    </xf>
    <xf numFmtId="177" fontId="16" fillId="0" borderId="53" xfId="19" applyNumberFormat="1" applyFont="1" applyFill="1" applyBorder="1" applyAlignment="1">
      <alignment horizontal="right" vertical="center" shrinkToFit="1"/>
    </xf>
    <xf numFmtId="187" fontId="16" fillId="0" borderId="56" xfId="19" applyNumberFormat="1" applyFont="1" applyFill="1" applyBorder="1" applyAlignment="1">
      <alignment horizontal="right" vertical="center" shrinkToFit="1"/>
    </xf>
    <xf numFmtId="187" fontId="16" fillId="0" borderId="15" xfId="19" applyNumberFormat="1" applyFont="1" applyBorder="1" applyAlignment="1">
      <alignment horizontal="right" vertical="center" shrinkToFit="1"/>
    </xf>
    <xf numFmtId="178" fontId="16" fillId="0" borderId="37" xfId="18" applyNumberFormat="1" applyFont="1" applyBorder="1" applyAlignment="1">
      <alignment horizontal="center" vertical="center"/>
    </xf>
    <xf numFmtId="178" fontId="16" fillId="0" borderId="57" xfId="18" applyNumberFormat="1" applyFont="1" applyBorder="1" applyAlignment="1">
      <alignment horizontal="center" vertical="center"/>
    </xf>
    <xf numFmtId="177" fontId="16" fillId="0" borderId="58" xfId="19" applyNumberFormat="1" applyFont="1" applyFill="1" applyBorder="1" applyAlignment="1">
      <alignment horizontal="right" vertical="center" shrinkToFit="1"/>
    </xf>
    <xf numFmtId="177" fontId="16" fillId="0" borderId="59" xfId="19" applyNumberFormat="1" applyFont="1" applyFill="1" applyBorder="1" applyAlignment="1">
      <alignment horizontal="right" vertical="center" shrinkToFit="1"/>
    </xf>
    <xf numFmtId="187" fontId="16" fillId="0" borderId="57" xfId="19" applyNumberFormat="1" applyFont="1" applyFill="1" applyBorder="1" applyAlignment="1">
      <alignment horizontal="right" vertical="center" shrinkToFit="1"/>
    </xf>
    <xf numFmtId="177" fontId="16" fillId="0" borderId="60" xfId="19" applyNumberFormat="1" applyFont="1" applyFill="1" applyBorder="1" applyAlignment="1">
      <alignment horizontal="right" vertical="center" shrinkToFit="1"/>
    </xf>
    <xf numFmtId="187" fontId="16" fillId="0" borderId="61" xfId="19" applyNumberFormat="1" applyFont="1" applyFill="1" applyBorder="1" applyAlignment="1">
      <alignment horizontal="right" vertical="center" shrinkToFit="1"/>
    </xf>
    <xf numFmtId="187" fontId="16" fillId="0" borderId="58" xfId="19" applyNumberFormat="1" applyFont="1" applyBorder="1" applyAlignment="1">
      <alignment horizontal="right" vertical="center" shrinkToFit="1"/>
    </xf>
    <xf numFmtId="178" fontId="16" fillId="0" borderId="48" xfId="18" applyNumberFormat="1" applyFont="1" applyBorder="1" applyAlignment="1">
      <alignment horizontal="center" vertical="center"/>
    </xf>
    <xf numFmtId="177" fontId="16" fillId="0" borderId="15" xfId="19" applyNumberFormat="1" applyFont="1" applyBorder="1" applyAlignment="1">
      <alignment horizontal="right" vertical="center" shrinkToFit="1"/>
    </xf>
    <xf numFmtId="177" fontId="16" fillId="0" borderId="41" xfId="19" applyNumberFormat="1" applyFont="1" applyBorder="1" applyAlignment="1">
      <alignment horizontal="right" vertical="center" shrinkToFit="1"/>
    </xf>
    <xf numFmtId="187" fontId="16" fillId="0" borderId="55" xfId="19" applyNumberFormat="1" applyFont="1" applyBorder="1" applyAlignment="1">
      <alignment horizontal="right" vertical="center" shrinkToFit="1"/>
    </xf>
    <xf numFmtId="177" fontId="16" fillId="0" borderId="53" xfId="19" applyNumberFormat="1" applyFont="1" applyBorder="1" applyAlignment="1">
      <alignment horizontal="right" vertical="center" shrinkToFit="1"/>
    </xf>
    <xf numFmtId="187" fontId="16"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0" fontId="0" fillId="6" borderId="0" xfId="6" applyFont="1" applyFill="1" applyAlignment="1">
      <alignment vertical="center"/>
    </xf>
    <xf numFmtId="0" fontId="15" fillId="6" borderId="0" xfId="6" applyFill="1" applyAlignment="1" applyProtection="1">
      <alignment vertical="center"/>
      <protection hidden="1"/>
    </xf>
    <xf numFmtId="0" fontId="1" fillId="0" borderId="0" xfId="16" applyFont="1">
      <alignment vertical="center"/>
    </xf>
    <xf numFmtId="0" fontId="15" fillId="6" borderId="0" xfId="6" applyFill="1" applyAlignment="1">
      <alignment vertical="center"/>
    </xf>
    <xf numFmtId="0" fontId="1" fillId="0" borderId="41" xfId="16" applyFont="1" applyBorder="1">
      <alignment vertical="center"/>
    </xf>
    <xf numFmtId="0" fontId="1" fillId="0" borderId="12" xfId="16" applyFont="1" applyBorder="1">
      <alignment vertical="center"/>
    </xf>
    <xf numFmtId="189" fontId="1" fillId="0" borderId="12" xfId="16" applyNumberFormat="1" applyFont="1" applyBorder="1">
      <alignment vertical="center"/>
    </xf>
    <xf numFmtId="0" fontId="1" fillId="0" borderId="48" xfId="16" applyFont="1" applyBorder="1">
      <alignment vertical="center"/>
    </xf>
    <xf numFmtId="0" fontId="33" fillId="0" borderId="0" xfId="16" applyFont="1">
      <alignment vertical="center"/>
    </xf>
    <xf numFmtId="0" fontId="1" fillId="0" borderId="64" xfId="16" applyFont="1" applyBorder="1">
      <alignment vertical="center"/>
    </xf>
    <xf numFmtId="0" fontId="1" fillId="0" borderId="38" xfId="16" applyFont="1" applyBorder="1">
      <alignment vertical="center"/>
    </xf>
    <xf numFmtId="0" fontId="1" fillId="0" borderId="37" xfId="16" applyFont="1" applyBorder="1">
      <alignment vertical="center"/>
    </xf>
    <xf numFmtId="0" fontId="1" fillId="0" borderId="54" xfId="16" applyFont="1" applyBorder="1">
      <alignment vertical="center"/>
    </xf>
    <xf numFmtId="0" fontId="1" fillId="0" borderId="40" xfId="16" applyFont="1" applyBorder="1">
      <alignment vertical="center"/>
    </xf>
    <xf numFmtId="0" fontId="1" fillId="0" borderId="31" xfId="16" applyFont="1" applyBorder="1">
      <alignment vertical="center"/>
    </xf>
    <xf numFmtId="0" fontId="33" fillId="0" borderId="41" xfId="16" applyFont="1" applyBorder="1">
      <alignment vertical="center"/>
    </xf>
    <xf numFmtId="178" fontId="37" fillId="0" borderId="0" xfId="16" applyNumberFormat="1" applyFont="1">
      <alignment vertical="center"/>
    </xf>
    <xf numFmtId="178" fontId="1" fillId="0" borderId="0" xfId="16" applyNumberFormat="1" applyFont="1">
      <alignment vertical="center"/>
    </xf>
    <xf numFmtId="179" fontId="1" fillId="6" borderId="0" xfId="17" applyNumberFormat="1" applyFont="1" applyFill="1" applyAlignment="1">
      <alignment vertical="center" wrapText="1"/>
    </xf>
    <xf numFmtId="49" fontId="1" fillId="6" borderId="0" xfId="17" applyNumberFormat="1" applyFont="1" applyFill="1" applyAlignment="1">
      <alignment horizontal="center" vertical="center" wrapText="1"/>
    </xf>
    <xf numFmtId="49" fontId="1" fillId="6" borderId="0" xfId="17" applyNumberFormat="1" applyFont="1" applyFill="1" applyAlignment="1">
      <alignment horizontal="center" vertical="center"/>
    </xf>
    <xf numFmtId="178" fontId="1" fillId="0" borderId="64" xfId="16" applyNumberFormat="1" applyFont="1" applyBorder="1">
      <alignment vertical="center"/>
    </xf>
    <xf numFmtId="178" fontId="1" fillId="0" borderId="38" xfId="16" applyNumberFormat="1" applyFont="1" applyBorder="1">
      <alignment vertical="center"/>
    </xf>
    <xf numFmtId="191" fontId="1" fillId="0" borderId="0" xfId="16" applyNumberFormat="1" applyFont="1">
      <alignment vertical="center"/>
    </xf>
    <xf numFmtId="178" fontId="1" fillId="0" borderId="37" xfId="16" applyNumberFormat="1" applyFont="1" applyBorder="1">
      <alignment vertical="center"/>
    </xf>
    <xf numFmtId="178" fontId="1" fillId="0" borderId="54" xfId="16" applyNumberFormat="1" applyFont="1" applyBorder="1">
      <alignment vertical="center"/>
    </xf>
    <xf numFmtId="189" fontId="1" fillId="0" borderId="54" xfId="16" applyNumberFormat="1" applyFont="1" applyBorder="1">
      <alignment vertical="center"/>
    </xf>
    <xf numFmtId="178" fontId="1" fillId="0" borderId="40" xfId="16" applyNumberFormat="1" applyFont="1" applyBorder="1">
      <alignment vertical="center"/>
    </xf>
    <xf numFmtId="0" fontId="33" fillId="0" borderId="64" xfId="16" applyFont="1" applyBorder="1">
      <alignment vertical="center"/>
    </xf>
    <xf numFmtId="0" fontId="1" fillId="0" borderId="0" xfId="17" applyFont="1">
      <alignment vertical="center"/>
    </xf>
    <xf numFmtId="189" fontId="1" fillId="0" borderId="0" xfId="17" applyNumberFormat="1" applyFont="1">
      <alignment vertical="center"/>
    </xf>
    <xf numFmtId="178" fontId="15" fillId="0" borderId="0" xfId="18" applyNumberFormat="1" applyAlignment="1">
      <alignment vertical="center"/>
    </xf>
    <xf numFmtId="177" fontId="15" fillId="0" borderId="0" xfId="19" applyNumberFormat="1" applyAlignment="1">
      <alignment horizontal="right" vertical="center"/>
    </xf>
    <xf numFmtId="187" fontId="15" fillId="0" borderId="0" xfId="19" applyNumberFormat="1" applyAlignment="1">
      <alignment horizontal="right" vertical="center"/>
    </xf>
    <xf numFmtId="178" fontId="1" fillId="6" borderId="0" xfId="16" applyNumberFormat="1" applyFont="1" applyFill="1" applyAlignment="1">
      <alignment vertical="center" wrapText="1"/>
    </xf>
    <xf numFmtId="178" fontId="15" fillId="0" borderId="0" xfId="18" applyNumberFormat="1" applyAlignment="1">
      <alignment horizontal="center" vertical="center"/>
    </xf>
    <xf numFmtId="0" fontId="38" fillId="0" borderId="0" xfId="20" applyFont="1">
      <alignment vertical="center"/>
    </xf>
    <xf numFmtId="180" fontId="1" fillId="0" borderId="0" xfId="16" applyNumberFormat="1" applyFont="1">
      <alignment vertical="center"/>
    </xf>
    <xf numFmtId="0" fontId="25" fillId="0" borderId="0" xfId="8" applyNumberFormat="1" applyFont="1" applyFill="1" applyBorder="1" applyAlignment="1" applyProtection="1">
      <alignment horizontal="left" vertical="center" wrapText="1"/>
      <protection hidden="1"/>
    </xf>
    <xf numFmtId="186" fontId="19" fillId="0" borderId="0" xfId="8" applyNumberFormat="1" applyFont="1" applyFill="1" applyBorder="1" applyAlignment="1" applyProtection="1">
      <alignment horizontal="center" vertical="center" shrinkToFit="1"/>
      <protection hidden="1"/>
    </xf>
    <xf numFmtId="0" fontId="19" fillId="0" borderId="0" xfId="8" applyFont="1" applyFill="1" applyBorder="1" applyAlignment="1" applyProtection="1">
      <alignment horizontal="center" vertical="center" shrinkToFit="1"/>
      <protection hidden="1"/>
    </xf>
    <xf numFmtId="0" fontId="19" fillId="0" borderId="0" xfId="8" applyFont="1" applyFill="1" applyBorder="1" applyAlignment="1">
      <alignment horizontal="center" vertical="center" shrinkToFit="1"/>
    </xf>
    <xf numFmtId="0" fontId="19" fillId="0" borderId="0" xfId="8" applyFont="1" applyFill="1" applyBorder="1" applyAlignment="1">
      <alignment horizontal="center" vertical="center"/>
    </xf>
    <xf numFmtId="49" fontId="19" fillId="0" borderId="0" xfId="8" applyNumberFormat="1" applyFont="1" applyFill="1" applyBorder="1" applyAlignment="1">
      <alignment horizontal="center" vertical="center"/>
    </xf>
    <xf numFmtId="181" fontId="19" fillId="0" borderId="44" xfId="8" applyNumberFormat="1" applyFont="1" applyFill="1" applyBorder="1" applyAlignment="1">
      <alignment horizontal="right" vertical="center" shrinkToFit="1"/>
    </xf>
    <xf numFmtId="181" fontId="19" fillId="0" borderId="18" xfId="8" applyNumberFormat="1" applyFont="1" applyFill="1" applyBorder="1" applyAlignment="1">
      <alignment horizontal="right" vertical="center" shrinkToFit="1"/>
    </xf>
    <xf numFmtId="181" fontId="19" fillId="0" borderId="19" xfId="8" applyNumberFormat="1" applyFont="1" applyFill="1" applyBorder="1" applyAlignment="1">
      <alignment horizontal="right" vertical="center" shrinkToFit="1"/>
    </xf>
    <xf numFmtId="0" fontId="23" fillId="0" borderId="74" xfId="7" applyFont="1" applyFill="1" applyBorder="1" applyAlignment="1">
      <alignment horizontal="left" vertical="center"/>
    </xf>
    <xf numFmtId="0" fontId="23" fillId="0" borderId="75" xfId="7" applyFont="1" applyFill="1" applyBorder="1" applyAlignment="1">
      <alignment horizontal="left" vertical="center"/>
    </xf>
    <xf numFmtId="0" fontId="23" fillId="0" borderId="76" xfId="7" applyFont="1" applyFill="1" applyBorder="1" applyAlignment="1">
      <alignment horizontal="left" vertical="center"/>
    </xf>
    <xf numFmtId="181" fontId="19" fillId="0" borderId="7" xfId="8" applyNumberFormat="1" applyFont="1" applyFill="1" applyBorder="1" applyAlignment="1">
      <alignment horizontal="right" vertical="center" shrinkToFit="1"/>
    </xf>
    <xf numFmtId="181" fontId="19" fillId="0" borderId="0" xfId="8" applyNumberFormat="1" applyFont="1" applyFill="1" applyBorder="1" applyAlignment="1">
      <alignment horizontal="right" vertical="center" shrinkToFit="1"/>
    </xf>
    <xf numFmtId="181" fontId="19" fillId="0" borderId="66" xfId="8" applyNumberFormat="1" applyFont="1" applyFill="1" applyBorder="1" applyAlignment="1">
      <alignment horizontal="right" vertical="center" shrinkToFit="1"/>
    </xf>
    <xf numFmtId="0" fontId="19" fillId="0" borderId="39" xfId="8" applyFont="1" applyFill="1" applyBorder="1" applyAlignment="1">
      <alignment vertical="center"/>
    </xf>
    <xf numFmtId="0" fontId="19" fillId="0" borderId="31" xfId="8" applyFont="1" applyFill="1" applyBorder="1" applyAlignment="1">
      <alignment vertical="center"/>
    </xf>
    <xf numFmtId="0" fontId="19" fillId="0" borderId="42" xfId="8" applyFont="1" applyFill="1" applyBorder="1" applyAlignment="1">
      <alignment vertical="center"/>
    </xf>
    <xf numFmtId="178" fontId="19" fillId="0" borderId="39" xfId="8" applyNumberFormat="1" applyFont="1" applyFill="1" applyBorder="1" applyAlignment="1">
      <alignment horizontal="right" vertical="center" shrinkToFit="1"/>
    </xf>
    <xf numFmtId="178" fontId="19" fillId="0" borderId="31" xfId="8" applyNumberFormat="1" applyFont="1" applyFill="1" applyBorder="1" applyAlignment="1">
      <alignment horizontal="right" vertical="center" shrinkToFit="1"/>
    </xf>
    <xf numFmtId="178" fontId="19" fillId="0" borderId="42" xfId="8" applyNumberFormat="1" applyFont="1" applyFill="1" applyBorder="1" applyAlignment="1">
      <alignment horizontal="right" vertical="center" shrinkToFit="1"/>
    </xf>
    <xf numFmtId="178" fontId="19" fillId="0" borderId="32" xfId="8" applyNumberFormat="1" applyFont="1" applyFill="1" applyBorder="1" applyAlignment="1">
      <alignment horizontal="right" vertical="center" shrinkToFit="1"/>
    </xf>
    <xf numFmtId="0" fontId="23" fillId="0" borderId="7" xfId="7" applyFont="1" applyFill="1" applyBorder="1" applyAlignment="1">
      <alignment horizontal="left" vertical="center"/>
    </xf>
    <xf numFmtId="0" fontId="23" fillId="0" borderId="0" xfId="7" applyFont="1" applyFill="1" applyBorder="1" applyAlignment="1">
      <alignment horizontal="left" vertical="center"/>
    </xf>
    <xf numFmtId="0" fontId="23" fillId="0" borderId="66" xfId="7" applyFont="1" applyFill="1" applyBorder="1" applyAlignment="1">
      <alignment horizontal="left" vertical="center"/>
    </xf>
    <xf numFmtId="0" fontId="23" fillId="0" borderId="36" xfId="7" applyFont="1" applyFill="1" applyBorder="1" applyAlignment="1">
      <alignment horizontal="center" vertical="center" wrapText="1"/>
    </xf>
    <xf numFmtId="0" fontId="23" fillId="0" borderId="8" xfId="7" applyFont="1" applyFill="1" applyBorder="1" applyAlignment="1">
      <alignment horizontal="center" vertical="center" wrapText="1"/>
    </xf>
    <xf numFmtId="0" fontId="23" fillId="0" borderId="9" xfId="7" applyFont="1" applyFill="1" applyBorder="1" applyAlignment="1">
      <alignment horizontal="center" vertical="center" wrapText="1"/>
    </xf>
    <xf numFmtId="0" fontId="23" fillId="0" borderId="7" xfId="7" applyFont="1" applyFill="1" applyBorder="1" applyAlignment="1">
      <alignment horizontal="center" vertical="center" wrapText="1"/>
    </xf>
    <xf numFmtId="0" fontId="23" fillId="0" borderId="0" xfId="7" applyFont="1" applyFill="1" applyBorder="1" applyAlignment="1">
      <alignment horizontal="center" vertical="center" wrapText="1"/>
    </xf>
    <xf numFmtId="0" fontId="23" fillId="0" borderId="66" xfId="7" applyFont="1" applyFill="1" applyBorder="1" applyAlignment="1">
      <alignment horizontal="center" vertical="center" wrapText="1"/>
    </xf>
    <xf numFmtId="0" fontId="23" fillId="0" borderId="74" xfId="7" applyFont="1" applyFill="1" applyBorder="1" applyAlignment="1">
      <alignment horizontal="center" vertical="center" wrapText="1"/>
    </xf>
    <xf numFmtId="0" fontId="23" fillId="0" borderId="75" xfId="7" applyFont="1" applyFill="1" applyBorder="1" applyAlignment="1">
      <alignment horizontal="center" vertical="center" wrapText="1"/>
    </xf>
    <xf numFmtId="0" fontId="23" fillId="0" borderId="76" xfId="7" applyFont="1" applyFill="1" applyBorder="1" applyAlignment="1">
      <alignment horizontal="center" vertical="center" wrapText="1"/>
    </xf>
    <xf numFmtId="0" fontId="23" fillId="0" borderId="36" xfId="7" applyFont="1" applyFill="1" applyBorder="1" applyAlignment="1">
      <alignment horizontal="left" vertical="center"/>
    </xf>
    <xf numFmtId="0" fontId="23" fillId="0" borderId="8" xfId="7" applyFont="1" applyFill="1" applyBorder="1" applyAlignment="1">
      <alignment horizontal="left" vertical="center"/>
    </xf>
    <xf numFmtId="0" fontId="23" fillId="0" borderId="9" xfId="7" applyFont="1" applyFill="1" applyBorder="1" applyAlignment="1">
      <alignment horizontal="left" vertical="center"/>
    </xf>
    <xf numFmtId="178" fontId="19" fillId="0" borderId="36" xfId="8" applyNumberFormat="1" applyFont="1" applyFill="1" applyBorder="1" applyAlignment="1">
      <alignment horizontal="right" vertical="center" shrinkToFit="1"/>
    </xf>
    <xf numFmtId="178" fontId="19" fillId="0" borderId="8" xfId="8" applyNumberFormat="1" applyFont="1" applyFill="1" applyBorder="1" applyAlignment="1">
      <alignment horizontal="right" vertical="center" shrinkToFit="1"/>
    </xf>
    <xf numFmtId="178" fontId="19" fillId="0" borderId="9" xfId="8" applyNumberFormat="1" applyFont="1" applyFill="1" applyBorder="1" applyAlignment="1">
      <alignment horizontal="right" vertical="center" shrinkToFit="1"/>
    </xf>
    <xf numFmtId="0" fontId="25" fillId="0" borderId="0" xfId="8" applyFont="1" applyFill="1" applyBorder="1" applyAlignment="1">
      <alignment horizontal="left" vertical="center" wrapText="1"/>
    </xf>
    <xf numFmtId="0" fontId="25" fillId="0" borderId="66" xfId="8" applyFont="1" applyFill="1" applyBorder="1" applyAlignment="1">
      <alignment horizontal="left" vertical="center" wrapText="1"/>
    </xf>
    <xf numFmtId="178" fontId="19" fillId="0" borderId="7" xfId="8" applyNumberFormat="1" applyFont="1" applyFill="1" applyBorder="1" applyAlignment="1">
      <alignment horizontal="right" vertical="center" shrinkToFit="1"/>
    </xf>
    <xf numFmtId="178" fontId="19" fillId="0" borderId="0" xfId="8" applyNumberFormat="1" applyFont="1" applyFill="1" applyBorder="1" applyAlignment="1">
      <alignment horizontal="right" vertical="center" shrinkToFit="1"/>
    </xf>
    <xf numFmtId="178" fontId="19" fillId="0" borderId="66" xfId="8" applyNumberFormat="1" applyFont="1" applyFill="1" applyBorder="1" applyAlignment="1">
      <alignment horizontal="right" vertical="center" shrinkToFit="1"/>
    </xf>
    <xf numFmtId="178" fontId="19" fillId="0" borderId="74" xfId="8" applyNumberFormat="1" applyFont="1" applyFill="1" applyBorder="1" applyAlignment="1">
      <alignment horizontal="right" vertical="center" shrinkToFit="1"/>
    </xf>
    <xf numFmtId="178" fontId="19" fillId="0" borderId="75" xfId="8" applyNumberFormat="1" applyFont="1" applyFill="1" applyBorder="1" applyAlignment="1">
      <alignment horizontal="right" vertical="center" shrinkToFit="1"/>
    </xf>
    <xf numFmtId="178" fontId="19" fillId="0" borderId="76" xfId="8" applyNumberFormat="1" applyFont="1" applyFill="1" applyBorder="1" applyAlignment="1">
      <alignment horizontal="right" vertical="center" shrinkToFit="1"/>
    </xf>
    <xf numFmtId="0" fontId="19" fillId="0" borderId="74" xfId="8" applyFont="1" applyFill="1" applyBorder="1" applyAlignment="1">
      <alignment horizontal="left" vertical="center"/>
    </xf>
    <xf numFmtId="0" fontId="19" fillId="0" borderId="75" xfId="8" applyFont="1" applyFill="1" applyBorder="1" applyAlignment="1">
      <alignment horizontal="left" vertical="center"/>
    </xf>
    <xf numFmtId="0" fontId="19" fillId="0" borderId="76" xfId="8" applyFont="1" applyFill="1" applyBorder="1" applyAlignment="1">
      <alignment horizontal="left" vertical="center"/>
    </xf>
    <xf numFmtId="0" fontId="19" fillId="0" borderId="7" xfId="8" applyFont="1" applyFill="1" applyBorder="1" applyAlignment="1">
      <alignment horizontal="left" vertical="center"/>
    </xf>
    <xf numFmtId="0" fontId="19" fillId="0" borderId="0" xfId="8" applyFont="1" applyFill="1" applyBorder="1" applyAlignment="1">
      <alignment horizontal="left" vertical="center"/>
    </xf>
    <xf numFmtId="0" fontId="19" fillId="0" borderId="66" xfId="8" applyFont="1" applyFill="1" applyBorder="1" applyAlignment="1">
      <alignment horizontal="left" vertical="center"/>
    </xf>
    <xf numFmtId="0" fontId="19" fillId="0" borderId="41" xfId="8" applyFont="1" applyFill="1" applyBorder="1" applyAlignment="1">
      <alignment horizontal="center" vertical="center" wrapText="1"/>
    </xf>
    <xf numFmtId="0" fontId="19" fillId="0" borderId="12" xfId="8" applyFont="1" applyFill="1" applyBorder="1" applyAlignment="1">
      <alignment horizontal="center" vertical="center"/>
    </xf>
    <xf numFmtId="0" fontId="19" fillId="0" borderId="48" xfId="8" applyFont="1" applyFill="1" applyBorder="1" applyAlignment="1">
      <alignment horizontal="center" vertical="center"/>
    </xf>
    <xf numFmtId="0" fontId="19" fillId="0" borderId="37" xfId="8" applyFont="1" applyFill="1" applyBorder="1" applyAlignment="1">
      <alignment horizontal="center" vertical="center"/>
    </xf>
    <xf numFmtId="0" fontId="19" fillId="0" borderId="54" xfId="8" applyFont="1" applyFill="1" applyBorder="1" applyAlignment="1">
      <alignment horizontal="center" vertical="center"/>
    </xf>
    <xf numFmtId="0" fontId="19" fillId="0" borderId="40" xfId="8" applyFont="1" applyFill="1" applyBorder="1" applyAlignment="1">
      <alignment horizontal="center" vertical="center"/>
    </xf>
    <xf numFmtId="0" fontId="19" fillId="0" borderId="12" xfId="8" applyFont="1" applyFill="1" applyBorder="1" applyAlignment="1">
      <alignment horizontal="center" vertical="center" wrapText="1"/>
    </xf>
    <xf numFmtId="0" fontId="19" fillId="0" borderId="48" xfId="8" applyFont="1" applyFill="1" applyBorder="1" applyAlignment="1">
      <alignment horizontal="center" vertical="center" wrapText="1"/>
    </xf>
    <xf numFmtId="0" fontId="19" fillId="0" borderId="37" xfId="8" applyFont="1" applyFill="1" applyBorder="1" applyAlignment="1">
      <alignment horizontal="center" vertical="center" wrapText="1"/>
    </xf>
    <xf numFmtId="0" fontId="19" fillId="0" borderId="54" xfId="8" applyFont="1" applyFill="1" applyBorder="1" applyAlignment="1">
      <alignment horizontal="center" vertical="center" wrapText="1"/>
    </xf>
    <xf numFmtId="0" fontId="19" fillId="0" borderId="40" xfId="8" applyFont="1" applyFill="1" applyBorder="1" applyAlignment="1">
      <alignment horizontal="center" vertical="center" wrapText="1"/>
    </xf>
    <xf numFmtId="0" fontId="25" fillId="0" borderId="41" xfId="8" applyFont="1" applyFill="1" applyBorder="1" applyAlignment="1">
      <alignment horizontal="center" vertical="center" wrapText="1"/>
    </xf>
    <xf numFmtId="0" fontId="25" fillId="0" borderId="12" xfId="8" applyFont="1" applyFill="1" applyBorder="1" applyAlignment="1">
      <alignment horizontal="center" vertical="center" wrapText="1"/>
    </xf>
    <xf numFmtId="0" fontId="25" fillId="0" borderId="13" xfId="8" applyFont="1" applyFill="1" applyBorder="1" applyAlignment="1">
      <alignment horizontal="center" vertical="center" wrapText="1"/>
    </xf>
    <xf numFmtId="0" fontId="25" fillId="0" borderId="37" xfId="8" applyFont="1" applyFill="1" applyBorder="1" applyAlignment="1">
      <alignment horizontal="center" vertical="center" wrapText="1"/>
    </xf>
    <xf numFmtId="0" fontId="25" fillId="0" borderId="54" xfId="8" applyFont="1" applyFill="1" applyBorder="1" applyAlignment="1">
      <alignment horizontal="center" vertical="center" wrapText="1"/>
    </xf>
    <xf numFmtId="0" fontId="25" fillId="0" borderId="67" xfId="8" applyFont="1" applyFill="1" applyBorder="1" applyAlignment="1">
      <alignment horizontal="center" vertical="center" wrapText="1"/>
    </xf>
    <xf numFmtId="0" fontId="19" fillId="0" borderId="11" xfId="8" applyFont="1" applyFill="1" applyBorder="1" applyAlignment="1">
      <alignment horizontal="center" vertical="center" textRotation="255"/>
    </xf>
    <xf numFmtId="0" fontId="19" fillId="0" borderId="12" xfId="8" applyFont="1" applyFill="1" applyBorder="1" applyAlignment="1">
      <alignment horizontal="center" vertical="center" textRotation="255"/>
    </xf>
    <xf numFmtId="0" fontId="19" fillId="0" borderId="48" xfId="8" applyFont="1" applyFill="1" applyBorder="1" applyAlignment="1">
      <alignment horizontal="center" vertical="center" textRotation="255"/>
    </xf>
    <xf numFmtId="0" fontId="19" fillId="0" borderId="7" xfId="8" applyFont="1" applyFill="1" applyBorder="1" applyAlignment="1">
      <alignment horizontal="center" vertical="center" textRotation="255"/>
    </xf>
    <xf numFmtId="0" fontId="19" fillId="0" borderId="0" xfId="8" applyFont="1" applyFill="1" applyBorder="1" applyAlignment="1">
      <alignment horizontal="center" vertical="center" textRotation="255"/>
    </xf>
    <xf numFmtId="0" fontId="19" fillId="0" borderId="38" xfId="8" applyFont="1" applyFill="1" applyBorder="1" applyAlignment="1">
      <alignment horizontal="center" vertical="center" textRotation="255"/>
    </xf>
    <xf numFmtId="0" fontId="19" fillId="0" borderId="74" xfId="8" applyFont="1" applyFill="1" applyBorder="1" applyAlignment="1">
      <alignment horizontal="center" vertical="center" textRotation="255"/>
    </xf>
    <xf numFmtId="0" fontId="19" fillId="0" borderId="75" xfId="8" applyFont="1" applyFill="1" applyBorder="1" applyAlignment="1">
      <alignment horizontal="center" vertical="center" textRotation="255"/>
    </xf>
    <xf numFmtId="0" fontId="19" fillId="0" borderId="70" xfId="8" applyFont="1" applyFill="1" applyBorder="1" applyAlignment="1">
      <alignment horizontal="center" vertical="center" textRotation="255"/>
    </xf>
    <xf numFmtId="0" fontId="19" fillId="0" borderId="41" xfId="8" applyFont="1" applyFill="1" applyBorder="1" applyAlignment="1">
      <alignment horizontal="center" vertical="center"/>
    </xf>
    <xf numFmtId="0" fontId="25" fillId="0" borderId="48" xfId="8" applyFont="1" applyFill="1" applyBorder="1" applyAlignment="1">
      <alignment horizontal="center" vertical="center" wrapText="1"/>
    </xf>
    <xf numFmtId="0" fontId="25" fillId="0" borderId="40" xfId="8" applyFont="1" applyFill="1" applyBorder="1" applyAlignment="1">
      <alignment horizontal="center" vertical="center" wrapText="1"/>
    </xf>
    <xf numFmtId="0" fontId="19" fillId="0" borderId="41" xfId="8" applyFont="1" applyFill="1" applyBorder="1" applyAlignment="1">
      <alignment horizontal="center" vertical="center" textRotation="255"/>
    </xf>
    <xf numFmtId="0" fontId="19" fillId="0" borderId="64" xfId="8" applyFont="1" applyFill="1" applyBorder="1" applyAlignment="1">
      <alignment horizontal="center" vertical="center" textRotation="255"/>
    </xf>
    <xf numFmtId="0" fontId="19" fillId="0" borderId="37" xfId="8" applyFont="1" applyFill="1" applyBorder="1" applyAlignment="1">
      <alignment horizontal="center" vertical="center" textRotation="255"/>
    </xf>
    <xf numFmtId="0" fontId="19" fillId="0" borderId="54" xfId="8" applyFont="1" applyFill="1" applyBorder="1" applyAlignment="1">
      <alignment horizontal="center" vertical="center" textRotation="255"/>
    </xf>
    <xf numFmtId="0" fontId="19" fillId="0" borderId="40" xfId="8" applyFont="1" applyFill="1" applyBorder="1" applyAlignment="1">
      <alignment horizontal="center" vertical="center" textRotation="255"/>
    </xf>
    <xf numFmtId="0" fontId="19" fillId="0" borderId="44" xfId="8" applyFont="1" applyFill="1" applyBorder="1" applyAlignment="1">
      <alignment vertical="center"/>
    </xf>
    <xf numFmtId="0" fontId="19" fillId="0" borderId="18" xfId="8" applyFont="1" applyFill="1" applyBorder="1" applyAlignment="1">
      <alignment vertical="center"/>
    </xf>
    <xf numFmtId="0" fontId="19" fillId="0" borderId="43" xfId="8" applyFont="1" applyFill="1" applyBorder="1" applyAlignment="1">
      <alignment vertical="center"/>
    </xf>
    <xf numFmtId="178" fontId="19" fillId="0" borderId="44" xfId="8" applyNumberFormat="1" applyFont="1" applyFill="1" applyBorder="1" applyAlignment="1">
      <alignment horizontal="right" vertical="center"/>
    </xf>
    <xf numFmtId="178" fontId="19" fillId="0" borderId="18" xfId="8" applyNumberFormat="1" applyFont="1" applyFill="1" applyBorder="1" applyAlignment="1">
      <alignment horizontal="right" vertical="center"/>
    </xf>
    <xf numFmtId="178" fontId="19" fillId="0" borderId="43" xfId="8" applyNumberFormat="1" applyFont="1" applyFill="1" applyBorder="1" applyAlignment="1">
      <alignment horizontal="right" vertical="center"/>
    </xf>
    <xf numFmtId="0" fontId="19" fillId="0" borderId="72" xfId="8" applyFont="1" applyFill="1" applyBorder="1" applyAlignment="1">
      <alignment horizontal="center" vertical="center" shrinkToFit="1"/>
    </xf>
    <xf numFmtId="0" fontId="19" fillId="0" borderId="75" xfId="8" applyFont="1" applyFill="1" applyBorder="1" applyAlignment="1">
      <alignment horizontal="center" vertical="center" shrinkToFit="1"/>
    </xf>
    <xf numFmtId="0" fontId="19" fillId="0" borderId="70" xfId="8" applyFont="1" applyFill="1" applyBorder="1" applyAlignment="1">
      <alignment horizontal="center" vertical="center" shrinkToFit="1"/>
    </xf>
    <xf numFmtId="0" fontId="26" fillId="0" borderId="31" xfId="8" applyFont="1" applyFill="1" applyBorder="1">
      <alignment vertical="center"/>
    </xf>
    <xf numFmtId="0" fontId="26" fillId="0" borderId="42" xfId="8" applyFont="1" applyFill="1" applyBorder="1">
      <alignment vertical="center"/>
    </xf>
    <xf numFmtId="0" fontId="19" fillId="0" borderId="39" xfId="8" applyFont="1" applyFill="1" applyBorder="1" applyAlignment="1">
      <alignment horizontal="center" vertical="center"/>
    </xf>
    <xf numFmtId="0" fontId="19" fillId="0" borderId="31" xfId="8" applyFont="1" applyFill="1" applyBorder="1" applyAlignment="1">
      <alignment horizontal="center" vertical="center"/>
    </xf>
    <xf numFmtId="0" fontId="19" fillId="0" borderId="81" xfId="8" applyFont="1" applyFill="1" applyBorder="1" applyAlignment="1">
      <alignment horizontal="center" vertical="center"/>
    </xf>
    <xf numFmtId="0" fontId="19" fillId="0" borderId="25" xfId="8" applyFont="1" applyFill="1" applyBorder="1" applyAlignment="1">
      <alignment horizontal="center" vertical="center"/>
    </xf>
    <xf numFmtId="0" fontId="19" fillId="0" borderId="26" xfId="8" applyFont="1" applyFill="1" applyBorder="1" applyAlignment="1">
      <alignment horizontal="center" vertical="center"/>
    </xf>
    <xf numFmtId="0" fontId="19" fillId="0" borderId="78" xfId="8" applyFont="1" applyFill="1" applyBorder="1" applyAlignment="1">
      <alignment horizontal="center" vertical="center"/>
    </xf>
    <xf numFmtId="0" fontId="19" fillId="0" borderId="77" xfId="8" applyFont="1" applyFill="1" applyBorder="1" applyAlignment="1">
      <alignment horizontal="center" vertical="center"/>
    </xf>
    <xf numFmtId="0" fontId="19" fillId="0" borderId="51" xfId="8" applyFont="1" applyFill="1" applyBorder="1" applyAlignment="1">
      <alignment horizontal="center" vertical="center"/>
    </xf>
    <xf numFmtId="183" fontId="19" fillId="0" borderId="51" xfId="8" applyNumberFormat="1" applyFont="1" applyFill="1" applyBorder="1" applyAlignment="1">
      <alignment horizontal="right" vertical="center" shrinkToFit="1"/>
    </xf>
    <xf numFmtId="183" fontId="19" fillId="0" borderId="79" xfId="8" applyNumberFormat="1" applyFont="1" applyFill="1" applyBorder="1" applyAlignment="1">
      <alignment horizontal="right" vertical="center" shrinkToFit="1"/>
    </xf>
    <xf numFmtId="183" fontId="19" fillId="0" borderId="6" xfId="8" applyNumberFormat="1" applyFont="1" applyFill="1" applyBorder="1" applyAlignment="1">
      <alignment horizontal="right" vertical="center" shrinkToFit="1"/>
    </xf>
    <xf numFmtId="181" fontId="19" fillId="0" borderId="43" xfId="8" applyNumberFormat="1" applyFont="1" applyFill="1" applyBorder="1" applyAlignment="1">
      <alignment horizontal="right" vertical="center" shrinkToFit="1"/>
    </xf>
    <xf numFmtId="0" fontId="19" fillId="0" borderId="30" xfId="8" applyFont="1" applyFill="1" applyBorder="1" applyAlignment="1">
      <alignment vertical="center"/>
    </xf>
    <xf numFmtId="178" fontId="19" fillId="0" borderId="51" xfId="8" applyNumberFormat="1" applyFont="1" applyFill="1" applyBorder="1" applyAlignment="1">
      <alignment horizontal="right" vertical="center" shrinkToFit="1"/>
    </xf>
    <xf numFmtId="178" fontId="19" fillId="0" borderId="79" xfId="8" applyNumberFormat="1" applyFont="1" applyFill="1" applyBorder="1" applyAlignment="1">
      <alignment horizontal="right" vertical="center" shrinkToFit="1"/>
    </xf>
    <xf numFmtId="178" fontId="19" fillId="0" borderId="6" xfId="8" applyNumberFormat="1" applyFont="1" applyFill="1" applyBorder="1" applyAlignment="1">
      <alignment horizontal="right" vertical="center" shrinkToFit="1"/>
    </xf>
    <xf numFmtId="181" fontId="19" fillId="0" borderId="75" xfId="8" applyNumberFormat="1" applyFont="1" applyFill="1" applyBorder="1" applyAlignment="1">
      <alignment horizontal="right" vertical="center"/>
    </xf>
    <xf numFmtId="181" fontId="19" fillId="0" borderId="76" xfId="8" applyNumberFormat="1" applyFont="1" applyFill="1" applyBorder="1" applyAlignment="1">
      <alignment horizontal="right" vertical="center"/>
    </xf>
    <xf numFmtId="0" fontId="19" fillId="0" borderId="17" xfId="8" applyFont="1" applyFill="1" applyBorder="1" applyAlignment="1">
      <alignment vertical="center"/>
    </xf>
    <xf numFmtId="0" fontId="19" fillId="0" borderId="22" xfId="8" applyFont="1" applyFill="1" applyBorder="1" applyAlignment="1">
      <alignment horizontal="center" vertical="center"/>
    </xf>
    <xf numFmtId="0" fontId="19" fillId="0" borderId="19" xfId="8" applyFont="1" applyFill="1" applyBorder="1" applyAlignment="1">
      <alignment horizontal="center" vertical="center"/>
    </xf>
    <xf numFmtId="0" fontId="19" fillId="0" borderId="80" xfId="8" applyFont="1" applyFill="1" applyBorder="1" applyAlignment="1">
      <alignment horizontal="center" vertical="center"/>
    </xf>
    <xf numFmtId="0" fontId="19" fillId="0" borderId="36" xfId="8" applyFont="1" applyFill="1" applyBorder="1" applyAlignment="1">
      <alignment horizontal="center" vertical="center"/>
    </xf>
    <xf numFmtId="0" fontId="19" fillId="0" borderId="8" xfId="8" applyFont="1" applyFill="1" applyBorder="1" applyAlignment="1">
      <alignment horizontal="center" vertical="center"/>
    </xf>
    <xf numFmtId="0" fontId="19" fillId="0" borderId="74" xfId="8" applyFont="1" applyFill="1" applyBorder="1" applyAlignment="1">
      <alignment horizontal="center" vertical="center"/>
    </xf>
    <xf numFmtId="0" fontId="19" fillId="0" borderId="75" xfId="8" applyFont="1" applyFill="1" applyBorder="1" applyAlignment="1">
      <alignment horizontal="center" vertical="center"/>
    </xf>
    <xf numFmtId="178" fontId="19" fillId="0" borderId="8" xfId="8" applyNumberFormat="1" applyFont="1" applyFill="1" applyBorder="1" applyAlignment="1">
      <alignment horizontal="right" vertical="center"/>
    </xf>
    <xf numFmtId="178" fontId="19" fillId="0" borderId="9" xfId="8" applyNumberFormat="1" applyFont="1" applyFill="1" applyBorder="1" applyAlignment="1">
      <alignment horizontal="right" vertical="center"/>
    </xf>
    <xf numFmtId="0" fontId="23" fillId="0" borderId="44" xfId="9" applyFont="1" applyFill="1" applyBorder="1" applyAlignment="1">
      <alignment horizontal="center" vertical="center" shrinkToFit="1"/>
    </xf>
    <xf numFmtId="0" fontId="23" fillId="0" borderId="18" xfId="9" applyFont="1" applyFill="1" applyBorder="1" applyAlignment="1">
      <alignment horizontal="center" vertical="center" shrinkToFit="1"/>
    </xf>
    <xf numFmtId="0" fontId="23" fillId="0" borderId="43" xfId="9" applyFont="1" applyFill="1" applyBorder="1" applyAlignment="1">
      <alignment horizontal="center" vertical="center" shrinkToFit="1"/>
    </xf>
    <xf numFmtId="185" fontId="23" fillId="0" borderId="41" xfId="8" applyNumberFormat="1" applyFont="1" applyFill="1" applyBorder="1" applyAlignment="1">
      <alignment horizontal="right" vertical="center" shrinkToFit="1"/>
    </xf>
    <xf numFmtId="185" fontId="23" fillId="0" borderId="12" xfId="8" applyNumberFormat="1" applyFont="1" applyFill="1" applyBorder="1" applyAlignment="1">
      <alignment horizontal="right" vertical="center" shrinkToFit="1"/>
    </xf>
    <xf numFmtId="185" fontId="23" fillId="0" borderId="13" xfId="8" applyNumberFormat="1" applyFont="1" applyFill="1" applyBorder="1" applyAlignment="1">
      <alignment horizontal="right" vertical="center" shrinkToFit="1"/>
    </xf>
    <xf numFmtId="0" fontId="19" fillId="0" borderId="11" xfId="8" applyFont="1" applyFill="1" applyBorder="1" applyAlignment="1">
      <alignment horizontal="center" vertical="center"/>
    </xf>
    <xf numFmtId="0" fontId="19" fillId="0" borderId="70" xfId="8" applyFont="1" applyFill="1" applyBorder="1" applyAlignment="1">
      <alignment horizontal="center" vertical="center"/>
    </xf>
    <xf numFmtId="0" fontId="23" fillId="0" borderId="41" xfId="8" applyFont="1" applyFill="1" applyBorder="1" applyAlignment="1">
      <alignment vertical="center"/>
    </xf>
    <xf numFmtId="0" fontId="23" fillId="0" borderId="12" xfId="8" applyFont="1" applyFill="1" applyBorder="1" applyAlignment="1">
      <alignment vertical="center"/>
    </xf>
    <xf numFmtId="0" fontId="23" fillId="0" borderId="48" xfId="8" applyFont="1" applyFill="1" applyBorder="1" applyAlignment="1">
      <alignment vertical="center"/>
    </xf>
    <xf numFmtId="181" fontId="19" fillId="0" borderId="39" xfId="8" applyNumberFormat="1" applyFont="1" applyFill="1" applyBorder="1" applyAlignment="1">
      <alignment horizontal="right" vertical="center" shrinkToFit="1"/>
    </xf>
    <xf numFmtId="181" fontId="19" fillId="0" borderId="31" xfId="8" applyNumberFormat="1" applyFont="1" applyFill="1" applyBorder="1" applyAlignment="1">
      <alignment horizontal="right" vertical="center" shrinkToFit="1"/>
    </xf>
    <xf numFmtId="181" fontId="19" fillId="0" borderId="42" xfId="8" applyNumberFormat="1" applyFont="1" applyFill="1" applyBorder="1" applyAlignment="1">
      <alignment horizontal="right" vertical="center" shrinkToFit="1"/>
    </xf>
    <xf numFmtId="181" fontId="19" fillId="0" borderId="32" xfId="8" applyNumberFormat="1" applyFont="1" applyFill="1" applyBorder="1" applyAlignment="1">
      <alignment horizontal="right" vertical="center" shrinkToFit="1"/>
    </xf>
    <xf numFmtId="0" fontId="23" fillId="0" borderId="41" xfId="9" applyFont="1" applyFill="1" applyBorder="1" applyAlignment="1">
      <alignment horizontal="center" vertical="center" shrinkToFit="1"/>
    </xf>
    <xf numFmtId="0" fontId="23" fillId="0" borderId="12" xfId="9" applyFont="1" applyFill="1" applyBorder="1" applyAlignment="1">
      <alignment horizontal="center" vertical="center" shrinkToFit="1"/>
    </xf>
    <xf numFmtId="0" fontId="23" fillId="0" borderId="48" xfId="9" applyFont="1" applyFill="1" applyBorder="1" applyAlignment="1">
      <alignment horizontal="center" vertical="center" shrinkToFit="1"/>
    </xf>
    <xf numFmtId="178" fontId="23" fillId="0" borderId="39" xfId="8" applyNumberFormat="1" applyFont="1" applyFill="1" applyBorder="1" applyAlignment="1">
      <alignment horizontal="right" vertical="center" shrinkToFit="1"/>
    </xf>
    <xf numFmtId="178" fontId="23" fillId="0" borderId="31" xfId="8" applyNumberFormat="1" applyFont="1" applyFill="1" applyBorder="1" applyAlignment="1">
      <alignment horizontal="right" vertical="center" shrinkToFit="1"/>
    </xf>
    <xf numFmtId="178" fontId="23" fillId="0" borderId="32" xfId="8" applyNumberFormat="1" applyFont="1" applyFill="1" applyBorder="1" applyAlignment="1">
      <alignment horizontal="right" vertical="center" shrinkToFit="1"/>
    </xf>
    <xf numFmtId="0" fontId="19" fillId="0" borderId="24" xfId="8" applyFont="1" applyFill="1" applyBorder="1" applyAlignment="1">
      <alignment horizontal="center" vertical="center"/>
    </xf>
    <xf numFmtId="181" fontId="19" fillId="0" borderId="74" xfId="8" applyNumberFormat="1" applyFont="1" applyFill="1" applyBorder="1" applyAlignment="1">
      <alignment horizontal="right" vertical="center" shrinkToFit="1"/>
    </xf>
    <xf numFmtId="181" fontId="19" fillId="0" borderId="75" xfId="8" applyNumberFormat="1" applyFont="1" applyFill="1" applyBorder="1" applyAlignment="1">
      <alignment horizontal="right" vertical="center" shrinkToFit="1"/>
    </xf>
    <xf numFmtId="181" fontId="19" fillId="0" borderId="76" xfId="8" applyNumberFormat="1" applyFont="1" applyFill="1" applyBorder="1" applyAlignment="1">
      <alignment horizontal="right" vertical="center" shrinkToFit="1"/>
    </xf>
    <xf numFmtId="0" fontId="19" fillId="0" borderId="36" xfId="10" applyFont="1" applyFill="1" applyBorder="1" applyAlignment="1">
      <alignment horizontal="left" vertical="center"/>
    </xf>
    <xf numFmtId="0" fontId="19" fillId="0" borderId="8" xfId="10" applyFont="1" applyFill="1" applyBorder="1" applyAlignment="1">
      <alignment horizontal="left" vertical="center"/>
    </xf>
    <xf numFmtId="0" fontId="19" fillId="0" borderId="9" xfId="10" applyFont="1" applyFill="1" applyBorder="1" applyAlignment="1">
      <alignment horizontal="left" vertical="center"/>
    </xf>
    <xf numFmtId="183" fontId="19" fillId="0" borderId="7" xfId="8" applyNumberFormat="1" applyFont="1" applyFill="1" applyBorder="1" applyAlignment="1">
      <alignment horizontal="right" vertical="center" shrinkToFit="1"/>
    </xf>
    <xf numFmtId="183" fontId="19" fillId="0" borderId="0" xfId="8" applyNumberFormat="1" applyFont="1" applyFill="1" applyBorder="1" applyAlignment="1">
      <alignment horizontal="right" vertical="center" shrinkToFit="1"/>
    </xf>
    <xf numFmtId="183" fontId="19" fillId="0" borderId="66" xfId="8" applyNumberFormat="1" applyFont="1" applyFill="1" applyBorder="1" applyAlignment="1">
      <alignment horizontal="right" vertical="center" shrinkToFit="1"/>
    </xf>
    <xf numFmtId="0" fontId="19" fillId="0" borderId="36" xfId="8" applyFont="1" applyFill="1" applyBorder="1" applyAlignment="1">
      <alignment horizontal="center" vertical="center" wrapText="1"/>
    </xf>
    <xf numFmtId="0" fontId="19" fillId="0" borderId="8" xfId="8" applyFont="1" applyFill="1" applyBorder="1" applyAlignment="1">
      <alignment horizontal="center" vertical="center" wrapText="1"/>
    </xf>
    <xf numFmtId="0" fontId="19" fillId="0" borderId="23" xfId="8" applyFont="1" applyFill="1" applyBorder="1" applyAlignment="1">
      <alignment horizontal="center" vertical="center" wrapText="1"/>
    </xf>
    <xf numFmtId="0" fontId="19" fillId="0" borderId="7" xfId="8" applyFont="1" applyFill="1" applyBorder="1" applyAlignment="1">
      <alignment horizontal="center" vertical="center" wrapText="1"/>
    </xf>
    <xf numFmtId="0" fontId="19" fillId="0" borderId="0" xfId="8" applyFont="1" applyFill="1" applyBorder="1" applyAlignment="1">
      <alignment horizontal="center" vertical="center" wrapText="1"/>
    </xf>
    <xf numFmtId="0" fontId="19" fillId="0" borderId="38" xfId="8" applyFont="1" applyFill="1" applyBorder="1" applyAlignment="1">
      <alignment horizontal="center" vertical="center" wrapText="1"/>
    </xf>
    <xf numFmtId="0" fontId="19" fillId="0" borderId="74" xfId="8" applyFont="1" applyFill="1" applyBorder="1" applyAlignment="1">
      <alignment horizontal="center" vertical="center" wrapText="1"/>
    </xf>
    <xf numFmtId="0" fontId="19" fillId="0" borderId="75" xfId="8" applyFont="1" applyFill="1" applyBorder="1" applyAlignment="1">
      <alignment horizontal="center" vertical="center" wrapText="1"/>
    </xf>
    <xf numFmtId="0" fontId="19" fillId="0" borderId="70" xfId="8" applyFont="1" applyFill="1" applyBorder="1" applyAlignment="1">
      <alignment horizontal="center" vertical="center" wrapText="1"/>
    </xf>
    <xf numFmtId="0" fontId="23" fillId="0" borderId="62" xfId="8" applyFont="1" applyFill="1" applyBorder="1" applyAlignment="1">
      <alignment vertical="center"/>
    </xf>
    <xf numFmtId="0" fontId="23" fillId="0" borderId="25" xfId="8" applyFont="1" applyFill="1" applyBorder="1" applyAlignment="1">
      <alignment vertical="center"/>
    </xf>
    <xf numFmtId="0" fontId="23" fillId="0" borderId="46" xfId="8" applyFont="1" applyFill="1" applyBorder="1" applyAlignment="1">
      <alignment vertical="center"/>
    </xf>
    <xf numFmtId="178" fontId="23" fillId="0" borderId="62" xfId="8" applyNumberFormat="1" applyFont="1" applyFill="1" applyBorder="1" applyAlignment="1">
      <alignment horizontal="right" vertical="center" shrinkToFit="1"/>
    </xf>
    <xf numFmtId="178" fontId="23" fillId="0" borderId="8" xfId="8" applyNumberFormat="1" applyFont="1" applyFill="1" applyBorder="1" applyAlignment="1">
      <alignment horizontal="right" vertical="center" shrinkToFit="1"/>
    </xf>
    <xf numFmtId="178" fontId="23" fillId="0" borderId="9" xfId="8" applyNumberFormat="1" applyFont="1" applyFill="1" applyBorder="1" applyAlignment="1">
      <alignment horizontal="right" vertical="center" shrinkToFit="1"/>
    </xf>
    <xf numFmtId="0" fontId="19" fillId="0" borderId="30" xfId="8" applyFont="1" applyFill="1" applyBorder="1" applyAlignment="1">
      <alignment horizontal="center" vertical="center"/>
    </xf>
    <xf numFmtId="0" fontId="19" fillId="0" borderId="42" xfId="8" applyFont="1" applyFill="1" applyBorder="1" applyAlignment="1">
      <alignment horizontal="center" vertical="center"/>
    </xf>
    <xf numFmtId="0" fontId="19" fillId="0" borderId="32" xfId="8" applyFont="1" applyFill="1" applyBorder="1" applyAlignment="1">
      <alignment horizontal="center" vertical="center"/>
    </xf>
    <xf numFmtId="0" fontId="23" fillId="0" borderId="31" xfId="8" applyFont="1" applyFill="1" applyBorder="1" applyAlignment="1">
      <alignment vertical="center"/>
    </xf>
    <xf numFmtId="0" fontId="23" fillId="0" borderId="42" xfId="8" applyFont="1" applyFill="1" applyBorder="1" applyAlignment="1">
      <alignment vertical="center"/>
    </xf>
    <xf numFmtId="185" fontId="19" fillId="0" borderId="44" xfId="8" applyNumberFormat="1" applyFont="1" applyFill="1" applyBorder="1" applyAlignment="1">
      <alignment horizontal="right" vertical="center" shrinkToFit="1"/>
    </xf>
    <xf numFmtId="185" fontId="19" fillId="0" borderId="18" xfId="8" applyNumberFormat="1" applyFont="1" applyFill="1" applyBorder="1" applyAlignment="1">
      <alignment horizontal="right" vertical="center" shrinkToFit="1"/>
    </xf>
    <xf numFmtId="185" fontId="19" fillId="0" borderId="19" xfId="8" applyNumberFormat="1" applyFont="1" applyFill="1" applyBorder="1" applyAlignment="1">
      <alignment horizontal="right" vertical="center" shrinkToFit="1"/>
    </xf>
    <xf numFmtId="0" fontId="19" fillId="0" borderId="1" xfId="8" applyFont="1" applyFill="1" applyBorder="1" applyAlignment="1">
      <alignment horizontal="center" vertical="center"/>
    </xf>
    <xf numFmtId="0" fontId="19" fillId="0" borderId="2" xfId="8" applyFont="1" applyFill="1" applyBorder="1" applyAlignment="1">
      <alignment horizontal="center" vertical="center"/>
    </xf>
    <xf numFmtId="0" fontId="19" fillId="0" borderId="45" xfId="8" applyFont="1" applyFill="1" applyBorder="1" applyAlignment="1">
      <alignment vertical="center"/>
    </xf>
    <xf numFmtId="0" fontId="19" fillId="0" borderId="25" xfId="8" applyFont="1" applyFill="1" applyBorder="1" applyAlignment="1">
      <alignment vertical="center"/>
    </xf>
    <xf numFmtId="0" fontId="19" fillId="0" borderId="46" xfId="8" applyFont="1" applyFill="1" applyBorder="1" applyAlignment="1">
      <alignment vertical="center"/>
    </xf>
    <xf numFmtId="178" fontId="19" fillId="0" borderId="45" xfId="8" applyNumberFormat="1" applyFont="1" applyFill="1" applyBorder="1" applyAlignment="1">
      <alignment horizontal="right" vertical="center" shrinkToFit="1"/>
    </xf>
    <xf numFmtId="178" fontId="19" fillId="0" borderId="25" xfId="8" applyNumberFormat="1" applyFont="1" applyFill="1" applyBorder="1" applyAlignment="1">
      <alignment horizontal="right" vertical="center" shrinkToFit="1"/>
    </xf>
    <xf numFmtId="178" fontId="19" fillId="0" borderId="26" xfId="8" applyNumberFormat="1" applyFont="1" applyFill="1" applyBorder="1" applyAlignment="1">
      <alignment horizontal="right" vertical="center" shrinkToFit="1"/>
    </xf>
    <xf numFmtId="0" fontId="19" fillId="0" borderId="9" xfId="8" applyFont="1" applyFill="1" applyBorder="1" applyAlignment="1">
      <alignment horizontal="center" vertical="center"/>
    </xf>
    <xf numFmtId="0" fontId="19" fillId="0" borderId="7" xfId="8" applyFont="1" applyFill="1" applyBorder="1" applyAlignment="1">
      <alignment horizontal="center" vertical="center"/>
    </xf>
    <xf numFmtId="0" fontId="19" fillId="0" borderId="66" xfId="8" applyFont="1" applyFill="1" applyBorder="1" applyAlignment="1">
      <alignment horizontal="center" vertical="center"/>
    </xf>
    <xf numFmtId="182" fontId="19" fillId="0" borderId="7" xfId="8" applyNumberFormat="1" applyFont="1" applyFill="1" applyBorder="1" applyAlignment="1">
      <alignment horizontal="right" vertical="center" shrinkToFit="1"/>
    </xf>
    <xf numFmtId="182" fontId="19" fillId="0" borderId="0" xfId="8" applyNumberFormat="1" applyFont="1" applyFill="1" applyBorder="1" applyAlignment="1">
      <alignment horizontal="right" vertical="center" shrinkToFit="1"/>
    </xf>
    <xf numFmtId="182" fontId="19" fillId="0" borderId="66" xfId="8" applyNumberFormat="1" applyFont="1" applyFill="1" applyBorder="1" applyAlignment="1">
      <alignment horizontal="right" vertical="center" shrinkToFit="1"/>
    </xf>
    <xf numFmtId="0" fontId="19" fillId="0" borderId="14" xfId="8" applyFont="1" applyFill="1" applyBorder="1" applyAlignment="1">
      <alignment horizontal="center" vertical="center"/>
    </xf>
    <xf numFmtId="0" fontId="19" fillId="0" borderId="15" xfId="8" applyFont="1" applyFill="1" applyBorder="1" applyAlignment="1">
      <alignment horizontal="center" vertical="center"/>
    </xf>
    <xf numFmtId="0" fontId="19" fillId="0" borderId="49" xfId="8" applyFont="1" applyFill="1" applyBorder="1" applyAlignment="1">
      <alignment horizontal="center" vertical="center"/>
    </xf>
    <xf numFmtId="0" fontId="19" fillId="0" borderId="38" xfId="8" applyFont="1" applyFill="1" applyBorder="1" applyAlignment="1">
      <alignment horizontal="center" vertical="center"/>
    </xf>
    <xf numFmtId="0" fontId="19" fillId="0" borderId="63" xfId="8" applyFont="1" applyFill="1" applyBorder="1" applyAlignment="1">
      <alignment horizontal="center" vertical="center"/>
    </xf>
    <xf numFmtId="0" fontId="19" fillId="0" borderId="50" xfId="8" applyFont="1" applyFill="1" applyBorder="1" applyAlignment="1">
      <alignment horizontal="center" vertical="center"/>
    </xf>
    <xf numFmtId="0" fontId="19" fillId="0" borderId="71" xfId="8" applyFont="1" applyFill="1" applyBorder="1" applyAlignment="1">
      <alignment horizontal="center" vertical="center"/>
    </xf>
    <xf numFmtId="0" fontId="19" fillId="0" borderId="16" xfId="8" applyFont="1" applyFill="1" applyBorder="1" applyAlignment="1">
      <alignment horizontal="center" vertical="center"/>
    </xf>
    <xf numFmtId="0" fontId="19" fillId="0" borderId="64" xfId="8" applyFont="1" applyFill="1" applyBorder="1" applyAlignment="1">
      <alignment horizontal="center" vertical="center"/>
    </xf>
    <xf numFmtId="0" fontId="19" fillId="0" borderId="65" xfId="8" applyFont="1" applyFill="1" applyBorder="1" applyAlignment="1">
      <alignment horizontal="center" vertical="center"/>
    </xf>
    <xf numFmtId="0" fontId="19" fillId="0" borderId="72" xfId="8" applyFont="1" applyFill="1" applyBorder="1" applyAlignment="1">
      <alignment horizontal="center" vertical="center"/>
    </xf>
    <xf numFmtId="0" fontId="19" fillId="0" borderId="73" xfId="8" applyFont="1" applyFill="1" applyBorder="1" applyAlignment="1">
      <alignment horizontal="center" vertical="center"/>
    </xf>
    <xf numFmtId="49" fontId="19" fillId="0" borderId="41" xfId="8" applyNumberFormat="1" applyFont="1" applyFill="1" applyBorder="1" applyAlignment="1">
      <alignment horizontal="center" vertical="center"/>
    </xf>
    <xf numFmtId="49" fontId="19" fillId="0" borderId="12" xfId="8" applyNumberFormat="1" applyFont="1" applyFill="1" applyBorder="1" applyAlignment="1">
      <alignment horizontal="center" vertical="center"/>
    </xf>
    <xf numFmtId="49" fontId="19" fillId="0" borderId="13" xfId="8" applyNumberFormat="1" applyFont="1" applyFill="1" applyBorder="1" applyAlignment="1">
      <alignment horizontal="center" vertical="center"/>
    </xf>
    <xf numFmtId="49" fontId="19" fillId="0" borderId="64" xfId="8" applyNumberFormat="1" applyFont="1" applyFill="1" applyBorder="1" applyAlignment="1">
      <alignment horizontal="center" vertical="center"/>
    </xf>
    <xf numFmtId="49" fontId="19" fillId="0" borderId="66" xfId="8" applyNumberFormat="1" applyFont="1" applyFill="1" applyBorder="1" applyAlignment="1">
      <alignment horizontal="center" vertical="center"/>
    </xf>
    <xf numFmtId="49" fontId="19" fillId="0" borderId="72" xfId="8" applyNumberFormat="1" applyFont="1" applyFill="1" applyBorder="1" applyAlignment="1">
      <alignment horizontal="center" vertical="center"/>
    </xf>
    <xf numFmtId="49" fontId="19" fillId="0" borderId="75" xfId="8" applyNumberFormat="1" applyFont="1" applyFill="1" applyBorder="1" applyAlignment="1">
      <alignment horizontal="center" vertical="center"/>
    </xf>
    <xf numFmtId="49" fontId="19" fillId="0" borderId="76" xfId="8" applyNumberFormat="1" applyFont="1" applyFill="1" applyBorder="1" applyAlignment="1">
      <alignment horizontal="center" vertical="center"/>
    </xf>
    <xf numFmtId="0" fontId="19" fillId="0" borderId="36" xfId="8" applyFont="1" applyFill="1" applyBorder="1" applyAlignment="1">
      <alignment horizontal="left" vertical="center"/>
    </xf>
    <xf numFmtId="0" fontId="19" fillId="0" borderId="8" xfId="8" applyFont="1" applyFill="1" applyBorder="1" applyAlignment="1">
      <alignment horizontal="left" vertical="center"/>
    </xf>
    <xf numFmtId="0" fontId="19" fillId="0" borderId="9" xfId="8" applyFont="1" applyFill="1" applyBorder="1" applyAlignment="1">
      <alignment horizontal="left" vertical="center"/>
    </xf>
    <xf numFmtId="181" fontId="19" fillId="0" borderId="36" xfId="8" applyNumberFormat="1" applyFont="1" applyFill="1" applyBorder="1" applyAlignment="1">
      <alignment horizontal="right" vertical="center" shrinkToFit="1"/>
    </xf>
    <xf numFmtId="181" fontId="19" fillId="0" borderId="8" xfId="8" applyNumberFormat="1" applyFont="1" applyFill="1" applyBorder="1" applyAlignment="1">
      <alignment horizontal="right" vertical="center" shrinkToFit="1"/>
    </xf>
    <xf numFmtId="181" fontId="19" fillId="0" borderId="9" xfId="8" applyNumberFormat="1" applyFont="1" applyFill="1" applyBorder="1" applyAlignment="1">
      <alignment horizontal="right" vertical="center" shrinkToFit="1"/>
    </xf>
    <xf numFmtId="49" fontId="20" fillId="0" borderId="0" xfId="8" applyNumberFormat="1" applyFont="1" applyFill="1" applyAlignment="1">
      <alignment horizontal="center" vertical="center"/>
    </xf>
    <xf numFmtId="0" fontId="19" fillId="0" borderId="4" xfId="8" applyFont="1" applyFill="1" applyBorder="1" applyAlignment="1">
      <alignment horizontal="center" vertical="center"/>
    </xf>
    <xf numFmtId="0" fontId="19" fillId="0" borderId="23" xfId="8" applyFont="1" applyFill="1" applyBorder="1" applyAlignment="1">
      <alignment horizontal="center" vertical="center"/>
    </xf>
    <xf numFmtId="0" fontId="19" fillId="0" borderId="5" xfId="8" applyFont="1" applyFill="1" applyBorder="1" applyAlignment="1">
      <alignment horizontal="center" vertical="center"/>
    </xf>
    <xf numFmtId="0" fontId="19" fillId="0" borderId="68" xfId="8" applyFont="1" applyFill="1" applyBorder="1" applyAlignment="1">
      <alignment horizontal="center" vertical="center"/>
    </xf>
    <xf numFmtId="0" fontId="19" fillId="0" borderId="47" xfId="8" applyFont="1" applyFill="1" applyBorder="1" applyAlignment="1">
      <alignment horizontal="center" vertical="center"/>
    </xf>
    <xf numFmtId="0" fontId="19" fillId="0" borderId="62" xfId="8" applyFont="1" applyFill="1" applyBorder="1" applyAlignment="1">
      <alignment horizontal="center" vertical="center"/>
    </xf>
    <xf numFmtId="0" fontId="19" fillId="0" borderId="10" xfId="8" applyFont="1" applyFill="1" applyBorder="1" applyAlignment="1">
      <alignment horizontal="center" vertical="center"/>
    </xf>
    <xf numFmtId="0" fontId="19" fillId="0" borderId="69" xfId="8" applyFont="1" applyFill="1" applyBorder="1" applyAlignment="1">
      <alignment horizontal="center" vertical="center"/>
    </xf>
    <xf numFmtId="0" fontId="19" fillId="0" borderId="67" xfId="8" applyFont="1" applyFill="1" applyBorder="1" applyAlignment="1">
      <alignment horizontal="center" vertical="center"/>
    </xf>
    <xf numFmtId="0" fontId="19" fillId="0" borderId="3" xfId="8" applyFont="1" applyFill="1" applyBorder="1" applyAlignment="1">
      <alignment horizontal="center" vertical="center"/>
    </xf>
    <xf numFmtId="0" fontId="19" fillId="5" borderId="88" xfId="11" applyFont="1" applyFill="1" applyBorder="1" applyAlignment="1">
      <alignment horizontal="right" vertical="center" shrinkToFit="1"/>
    </xf>
    <xf numFmtId="0" fontId="19" fillId="5" borderId="0" xfId="11" applyFont="1" applyFill="1" applyBorder="1" applyAlignment="1">
      <alignment horizontal="right" vertical="center" shrinkToFit="1"/>
    </xf>
    <xf numFmtId="0" fontId="19" fillId="5" borderId="38" xfId="11" applyFont="1" applyFill="1" applyBorder="1" applyAlignment="1">
      <alignment horizontal="right" vertical="center" shrinkToFit="1"/>
    </xf>
    <xf numFmtId="0" fontId="19" fillId="0" borderId="64" xfId="11" applyFont="1" applyBorder="1">
      <alignment vertical="center"/>
    </xf>
    <xf numFmtId="0" fontId="19" fillId="0" borderId="0" xfId="11" applyFont="1" applyBorder="1">
      <alignment vertical="center"/>
    </xf>
    <xf numFmtId="0" fontId="19" fillId="0" borderId="38" xfId="11" applyFont="1" applyBorder="1">
      <alignment vertical="center"/>
    </xf>
    <xf numFmtId="178" fontId="19" fillId="0" borderId="64" xfId="11" applyNumberFormat="1" applyFont="1" applyFill="1" applyBorder="1" applyAlignment="1">
      <alignment horizontal="right" vertical="center" shrinkToFit="1"/>
    </xf>
    <xf numFmtId="0" fontId="1" fillId="0" borderId="0" xfId="11" applyFill="1" applyAlignment="1">
      <alignment horizontal="right" vertical="center" shrinkToFit="1"/>
    </xf>
    <xf numFmtId="0" fontId="1" fillId="0" borderId="85" xfId="11" applyFill="1" applyBorder="1" applyAlignment="1">
      <alignment horizontal="right" vertical="center" shrinkToFit="1"/>
    </xf>
    <xf numFmtId="178" fontId="19" fillId="0" borderId="0" xfId="11" applyNumberFormat="1" applyFont="1" applyFill="1" applyBorder="1" applyAlignment="1">
      <alignment horizontal="right" vertical="center" shrinkToFit="1"/>
    </xf>
    <xf numFmtId="178" fontId="19" fillId="0" borderId="85" xfId="11" applyNumberFormat="1" applyFont="1" applyFill="1" applyBorder="1" applyAlignment="1">
      <alignment horizontal="right" vertical="center" shrinkToFit="1"/>
    </xf>
    <xf numFmtId="181" fontId="19" fillId="0" borderId="88" xfId="11" applyNumberFormat="1" applyFont="1" applyFill="1" applyBorder="1" applyAlignment="1">
      <alignment horizontal="right" vertical="center" shrinkToFit="1"/>
    </xf>
    <xf numFmtId="181" fontId="19" fillId="0" borderId="0" xfId="11" applyNumberFormat="1" applyFont="1" applyFill="1" applyBorder="1" applyAlignment="1">
      <alignment horizontal="right" vertical="center" shrinkToFit="1"/>
    </xf>
    <xf numFmtId="181" fontId="19" fillId="0" borderId="85" xfId="11" applyNumberFormat="1" applyFont="1" applyFill="1" applyBorder="1" applyAlignment="1">
      <alignment horizontal="right" vertical="center" shrinkToFit="1"/>
    </xf>
    <xf numFmtId="178" fontId="19" fillId="0" borderId="88" xfId="11" applyNumberFormat="1" applyFont="1" applyFill="1" applyBorder="1" applyAlignment="1">
      <alignment horizontal="right" vertical="center" shrinkToFit="1"/>
    </xf>
    <xf numFmtId="178" fontId="19" fillId="5" borderId="88" xfId="11" applyNumberFormat="1" applyFont="1" applyFill="1" applyBorder="1" applyAlignment="1">
      <alignment horizontal="right" vertical="center" shrinkToFit="1"/>
    </xf>
    <xf numFmtId="178" fontId="19" fillId="5" borderId="0" xfId="11" applyNumberFormat="1" applyFont="1" applyFill="1" applyBorder="1" applyAlignment="1">
      <alignment horizontal="right" vertical="center" shrinkToFit="1"/>
    </xf>
    <xf numFmtId="178" fontId="19" fillId="5" borderId="85" xfId="11" applyNumberFormat="1" applyFont="1" applyFill="1" applyBorder="1" applyAlignment="1">
      <alignment horizontal="right" vertical="center" shrinkToFit="1"/>
    </xf>
    <xf numFmtId="0" fontId="19" fillId="0" borderId="37" xfId="11" applyFont="1" applyBorder="1">
      <alignment vertical="center"/>
    </xf>
    <xf numFmtId="0" fontId="19" fillId="0" borderId="54" xfId="11" applyFont="1" applyBorder="1">
      <alignment vertical="center"/>
    </xf>
    <xf numFmtId="0" fontId="19" fillId="0" borderId="40" xfId="11" applyFont="1" applyBorder="1">
      <alignment vertical="center"/>
    </xf>
    <xf numFmtId="178" fontId="19" fillId="0" borderId="37" xfId="11" applyNumberFormat="1" applyFont="1" applyFill="1" applyBorder="1" applyAlignment="1">
      <alignment horizontal="right" vertical="center" shrinkToFit="1"/>
    </xf>
    <xf numFmtId="0" fontId="1" fillId="0" borderId="54" xfId="11" applyFill="1" applyBorder="1" applyAlignment="1">
      <alignment horizontal="right" vertical="center" shrinkToFit="1"/>
    </xf>
    <xf numFmtId="0" fontId="1" fillId="0" borderId="89" xfId="11" applyFill="1" applyBorder="1" applyAlignment="1">
      <alignment horizontal="right" vertical="center" shrinkToFit="1"/>
    </xf>
    <xf numFmtId="181" fontId="19" fillId="0" borderId="91" xfId="11" applyNumberFormat="1" applyFont="1" applyFill="1" applyBorder="1" applyAlignment="1">
      <alignment horizontal="right" vertical="center" shrinkToFit="1"/>
    </xf>
    <xf numFmtId="181" fontId="1" fillId="0" borderId="54" xfId="11" applyNumberFormat="1" applyFill="1" applyBorder="1" applyAlignment="1">
      <alignment horizontal="right" vertical="center" shrinkToFit="1"/>
    </xf>
    <xf numFmtId="181" fontId="1" fillId="0" borderId="89" xfId="11" applyNumberFormat="1" applyFill="1" applyBorder="1" applyAlignment="1">
      <alignment horizontal="right" vertical="center" shrinkToFit="1"/>
    </xf>
    <xf numFmtId="178" fontId="19" fillId="0" borderId="91" xfId="11" applyNumberFormat="1" applyFont="1" applyFill="1" applyBorder="1" applyAlignment="1">
      <alignment horizontal="right" vertical="center" shrinkToFit="1"/>
    </xf>
    <xf numFmtId="178" fontId="19" fillId="5" borderId="91" xfId="11" applyNumberFormat="1" applyFont="1" applyFill="1" applyBorder="1" applyAlignment="1">
      <alignment horizontal="right" vertical="center" shrinkToFit="1"/>
    </xf>
    <xf numFmtId="178" fontId="19" fillId="5" borderId="54" xfId="11" applyNumberFormat="1" applyFont="1" applyFill="1" applyBorder="1" applyAlignment="1">
      <alignment horizontal="right" vertical="center" shrinkToFit="1"/>
    </xf>
    <xf numFmtId="178" fontId="19" fillId="5" borderId="89" xfId="11" applyNumberFormat="1" applyFont="1" applyFill="1" applyBorder="1" applyAlignment="1">
      <alignment horizontal="right" vertical="center" shrinkToFit="1"/>
    </xf>
    <xf numFmtId="0" fontId="19" fillId="5" borderId="91" xfId="11" applyFont="1" applyFill="1" applyBorder="1" applyAlignment="1">
      <alignment horizontal="right" vertical="center" shrinkToFit="1"/>
    </xf>
    <xf numFmtId="0" fontId="19" fillId="5" borderId="54" xfId="11" applyFont="1" applyFill="1" applyBorder="1" applyAlignment="1">
      <alignment horizontal="right" vertical="center" shrinkToFit="1"/>
    </xf>
    <xf numFmtId="0" fontId="19" fillId="5" borderId="40" xfId="11" applyFont="1" applyFill="1" applyBorder="1" applyAlignment="1">
      <alignment horizontal="right" vertical="center" shrinkToFit="1"/>
    </xf>
    <xf numFmtId="0" fontId="19" fillId="0" borderId="41" xfId="11" applyFont="1" applyBorder="1" applyAlignment="1">
      <alignment horizontal="center" vertical="center" textRotation="255"/>
    </xf>
    <xf numFmtId="0" fontId="19" fillId="0" borderId="48" xfId="11" applyFont="1" applyBorder="1" applyAlignment="1">
      <alignment horizontal="center" vertical="center" textRotation="255"/>
    </xf>
    <xf numFmtId="0" fontId="19" fillId="0" borderId="64" xfId="11" applyFont="1" applyBorder="1" applyAlignment="1">
      <alignment horizontal="center" vertical="center" textRotation="255"/>
    </xf>
    <xf numFmtId="0" fontId="19" fillId="0" borderId="38" xfId="11" applyFont="1" applyBorder="1" applyAlignment="1">
      <alignment horizontal="center" vertical="center" textRotation="255"/>
    </xf>
    <xf numFmtId="0" fontId="19" fillId="0" borderId="37" xfId="11" applyFont="1" applyBorder="1" applyAlignment="1">
      <alignment horizontal="center" vertical="center" textRotation="255"/>
    </xf>
    <xf numFmtId="0" fontId="19" fillId="0" borderId="40" xfId="11" applyFont="1" applyBorder="1" applyAlignment="1">
      <alignment horizontal="center" vertical="center" textRotation="255"/>
    </xf>
    <xf numFmtId="181" fontId="1" fillId="0" borderId="0" xfId="11" applyNumberFormat="1" applyFill="1" applyAlignment="1">
      <alignment horizontal="right" vertical="center" shrinkToFit="1"/>
    </xf>
    <xf numFmtId="181" fontId="1" fillId="0" borderId="85" xfId="11" applyNumberFormat="1" applyFill="1" applyBorder="1" applyAlignment="1">
      <alignment horizontal="right" vertical="center" shrinkToFit="1"/>
    </xf>
    <xf numFmtId="181" fontId="1" fillId="0" borderId="38" xfId="11" applyNumberFormat="1" applyFill="1" applyBorder="1" applyAlignment="1">
      <alignment horizontal="right" vertical="center" shrinkToFit="1"/>
    </xf>
    <xf numFmtId="0" fontId="19" fillId="0" borderId="64" xfId="11" applyFont="1" applyFill="1" applyBorder="1" applyAlignment="1">
      <alignment horizontal="left" vertical="center"/>
    </xf>
    <xf numFmtId="0" fontId="19" fillId="0" borderId="0" xfId="11" applyFont="1" applyFill="1" applyBorder="1" applyAlignment="1">
      <alignment horizontal="left" vertical="center"/>
    </xf>
    <xf numFmtId="0" fontId="19" fillId="0" borderId="38" xfId="11" applyFont="1" applyFill="1" applyBorder="1" applyAlignment="1">
      <alignment horizontal="left" vertical="center"/>
    </xf>
    <xf numFmtId="0" fontId="1" fillId="0" borderId="38" xfId="11" applyFill="1" applyBorder="1" applyAlignment="1">
      <alignment horizontal="right" vertical="center" shrinkToFit="1"/>
    </xf>
    <xf numFmtId="0" fontId="19" fillId="0" borderId="0" xfId="11" applyFont="1" applyFill="1" applyBorder="1">
      <alignment vertical="center"/>
    </xf>
    <xf numFmtId="0" fontId="19" fillId="0" borderId="38" xfId="11" applyFont="1" applyFill="1" applyBorder="1">
      <alignment vertical="center"/>
    </xf>
    <xf numFmtId="178" fontId="19" fillId="0" borderId="38" xfId="11" applyNumberFormat="1" applyFont="1" applyFill="1" applyBorder="1" applyAlignment="1">
      <alignment horizontal="right" vertical="center" shrinkToFit="1"/>
    </xf>
    <xf numFmtId="0" fontId="19" fillId="0" borderId="64" xfId="11" applyFont="1" applyFill="1" applyBorder="1">
      <alignment vertical="center"/>
    </xf>
    <xf numFmtId="0" fontId="19" fillId="0" borderId="64" xfId="11" applyFont="1" applyFill="1" applyBorder="1" applyAlignment="1">
      <alignment horizontal="center" vertical="center" wrapText="1"/>
    </xf>
    <xf numFmtId="0" fontId="19" fillId="0" borderId="0" xfId="11" applyFont="1" applyFill="1" applyBorder="1" applyAlignment="1">
      <alignment horizontal="center" vertical="center" wrapText="1"/>
    </xf>
    <xf numFmtId="0" fontId="19" fillId="0" borderId="37" xfId="11" applyFont="1" applyFill="1" applyBorder="1" applyAlignment="1">
      <alignment horizontal="center" vertical="center" wrapText="1"/>
    </xf>
    <xf numFmtId="0" fontId="19" fillId="0" borderId="54" xfId="11" applyFont="1" applyFill="1" applyBorder="1" applyAlignment="1">
      <alignment horizontal="center" vertical="center" wrapText="1"/>
    </xf>
    <xf numFmtId="0" fontId="19" fillId="0" borderId="37" xfId="11" applyFont="1" applyFill="1" applyBorder="1" applyAlignment="1">
      <alignment horizontal="left" vertical="center"/>
    </xf>
    <xf numFmtId="0" fontId="19" fillId="0" borderId="54" xfId="11" applyFont="1" applyFill="1" applyBorder="1" applyAlignment="1">
      <alignment horizontal="left" vertical="center"/>
    </xf>
    <xf numFmtId="0" fontId="19" fillId="0" borderId="40" xfId="11" applyFont="1" applyFill="1" applyBorder="1" applyAlignment="1">
      <alignment horizontal="left" vertical="center"/>
    </xf>
    <xf numFmtId="178" fontId="19" fillId="0" borderId="54" xfId="11" applyNumberFormat="1" applyFont="1" applyFill="1" applyBorder="1" applyAlignment="1">
      <alignment horizontal="right" vertical="center" shrinkToFit="1"/>
    </xf>
    <xf numFmtId="0" fontId="1" fillId="0" borderId="40" xfId="11" applyFill="1" applyBorder="1" applyAlignment="1">
      <alignment horizontal="right" vertical="center" shrinkToFit="1"/>
    </xf>
    <xf numFmtId="0" fontId="19" fillId="0" borderId="54" xfId="11" applyFont="1" applyFill="1" applyBorder="1">
      <alignment vertical="center"/>
    </xf>
    <xf numFmtId="0" fontId="19" fillId="0" borderId="40" xfId="11" applyFont="1" applyFill="1" applyBorder="1">
      <alignment vertical="center"/>
    </xf>
    <xf numFmtId="178" fontId="19" fillId="0" borderId="40" xfId="11" applyNumberFormat="1" applyFont="1" applyFill="1" applyBorder="1" applyAlignment="1">
      <alignment horizontal="right" vertical="center" shrinkToFit="1"/>
    </xf>
    <xf numFmtId="178" fontId="19" fillId="0" borderId="89" xfId="11" applyNumberFormat="1" applyFont="1" applyFill="1" applyBorder="1" applyAlignment="1">
      <alignment horizontal="right" vertical="center" shrinkToFit="1"/>
    </xf>
    <xf numFmtId="181" fontId="19" fillId="0" borderId="90" xfId="11" applyNumberFormat="1" applyFont="1" applyFill="1" applyBorder="1" applyAlignment="1">
      <alignment horizontal="right" vertical="center" shrinkToFit="1"/>
    </xf>
    <xf numFmtId="178" fontId="19" fillId="0" borderId="90" xfId="11" applyNumberFormat="1" applyFont="1" applyFill="1" applyBorder="1" applyAlignment="1">
      <alignment horizontal="right" vertical="center" shrinkToFit="1"/>
    </xf>
    <xf numFmtId="181" fontId="19" fillId="0" borderId="54" xfId="11" applyNumberFormat="1" applyFont="1" applyFill="1" applyBorder="1" applyAlignment="1">
      <alignment horizontal="right" vertical="center" shrinkToFit="1"/>
    </xf>
    <xf numFmtId="181" fontId="19" fillId="0" borderId="40" xfId="11" applyNumberFormat="1" applyFont="1" applyFill="1" applyBorder="1" applyAlignment="1">
      <alignment horizontal="right" vertical="center" shrinkToFit="1"/>
    </xf>
    <xf numFmtId="181" fontId="19" fillId="0" borderId="86" xfId="11" applyNumberFormat="1" applyFont="1" applyFill="1" applyBorder="1" applyAlignment="1">
      <alignment horizontal="right" vertical="center" shrinkToFit="1"/>
    </xf>
    <xf numFmtId="178" fontId="19" fillId="0" borderId="86" xfId="11" applyNumberFormat="1" applyFont="1" applyFill="1" applyBorder="1" applyAlignment="1">
      <alignment horizontal="right" vertical="center" shrinkToFit="1"/>
    </xf>
    <xf numFmtId="181" fontId="19" fillId="0" borderId="38" xfId="11" applyNumberFormat="1" applyFont="1" applyFill="1" applyBorder="1" applyAlignment="1">
      <alignment horizontal="right" vertical="center" shrinkToFit="1"/>
    </xf>
    <xf numFmtId="178" fontId="19" fillId="0" borderId="41" xfId="11" applyNumberFormat="1" applyFont="1" applyFill="1" applyBorder="1" applyAlignment="1">
      <alignment horizontal="right" vertical="center" shrinkToFit="1"/>
    </xf>
    <xf numFmtId="178" fontId="19" fillId="0" borderId="12" xfId="11" applyNumberFormat="1" applyFont="1" applyFill="1" applyBorder="1" applyAlignment="1">
      <alignment horizontal="right" vertical="center" shrinkToFit="1"/>
    </xf>
    <xf numFmtId="178" fontId="19" fillId="0" borderId="48" xfId="11" applyNumberFormat="1" applyFont="1" applyFill="1" applyBorder="1" applyAlignment="1">
      <alignment horizontal="right" vertical="center" shrinkToFit="1"/>
    </xf>
    <xf numFmtId="0" fontId="19" fillId="0" borderId="41" xfId="11" applyFont="1" applyFill="1" applyBorder="1" applyAlignment="1">
      <alignment horizontal="left" vertical="center"/>
    </xf>
    <xf numFmtId="0" fontId="19" fillId="0" borderId="12" xfId="11" applyFont="1" applyFill="1" applyBorder="1" applyAlignment="1">
      <alignment horizontal="left" vertical="center"/>
    </xf>
    <xf numFmtId="0" fontId="19" fillId="0" borderId="48" xfId="11" applyFont="1" applyFill="1" applyBorder="1" applyAlignment="1">
      <alignment horizontal="left" vertical="center"/>
    </xf>
    <xf numFmtId="0" fontId="19" fillId="0" borderId="41" xfId="11" applyFont="1" applyFill="1" applyBorder="1">
      <alignment vertical="center"/>
    </xf>
    <xf numFmtId="0" fontId="19" fillId="0" borderId="12" xfId="11" applyFont="1" applyFill="1" applyBorder="1">
      <alignment vertical="center"/>
    </xf>
    <xf numFmtId="0" fontId="19" fillId="0" borderId="48" xfId="11" applyFont="1" applyFill="1" applyBorder="1">
      <alignment vertical="center"/>
    </xf>
    <xf numFmtId="0" fontId="19" fillId="0" borderId="39" xfId="11" applyFont="1" applyBorder="1" applyAlignment="1">
      <alignment horizontal="center" vertical="center"/>
    </xf>
    <xf numFmtId="0" fontId="19" fillId="0" borderId="31" xfId="11" applyFont="1" applyBorder="1" applyAlignment="1">
      <alignment horizontal="center" vertical="center"/>
    </xf>
    <xf numFmtId="0" fontId="19" fillId="0" borderId="42" xfId="11" applyFont="1" applyBorder="1" applyAlignment="1">
      <alignment horizontal="center" vertical="center"/>
    </xf>
    <xf numFmtId="181" fontId="19" fillId="0" borderId="37" xfId="11" applyNumberFormat="1" applyFont="1" applyFill="1" applyBorder="1" applyAlignment="1">
      <alignment horizontal="right" vertical="center" shrinkToFit="1"/>
    </xf>
    <xf numFmtId="181" fontId="19" fillId="0" borderId="64" xfId="11" applyNumberFormat="1" applyFont="1" applyFill="1" applyBorder="1" applyAlignment="1">
      <alignment horizontal="right" vertical="center" shrinkToFit="1"/>
    </xf>
    <xf numFmtId="0" fontId="1" fillId="0" borderId="0" xfId="11" applyFill="1" applyBorder="1" applyAlignment="1">
      <alignment horizontal="right" vertical="center" shrinkToFit="1"/>
    </xf>
    <xf numFmtId="181" fontId="19" fillId="0" borderId="41" xfId="11" applyNumberFormat="1" applyFont="1" applyFill="1" applyBorder="1" applyAlignment="1">
      <alignment horizontal="right" vertical="center" shrinkToFit="1"/>
    </xf>
    <xf numFmtId="0" fontId="1" fillId="0" borderId="12" xfId="11" applyFill="1" applyBorder="1" applyAlignment="1">
      <alignment horizontal="right" vertical="center" shrinkToFit="1"/>
    </xf>
    <xf numFmtId="181" fontId="19" fillId="0" borderId="12" xfId="11" applyNumberFormat="1" applyFont="1" applyFill="1" applyBorder="1" applyAlignment="1">
      <alignment horizontal="right" vertical="center" shrinkToFit="1"/>
    </xf>
    <xf numFmtId="0" fontId="1" fillId="0" borderId="48" xfId="11" applyFill="1" applyBorder="1" applyAlignment="1">
      <alignment horizontal="right" vertical="center" shrinkToFit="1"/>
    </xf>
    <xf numFmtId="0" fontId="19" fillId="0" borderId="41" xfId="11" applyFont="1" applyFill="1" applyBorder="1" applyAlignment="1">
      <alignment horizontal="center" vertical="center" textRotation="255"/>
    </xf>
    <xf numFmtId="0" fontId="19" fillId="0" borderId="48" xfId="11" applyFont="1" applyFill="1" applyBorder="1" applyAlignment="1">
      <alignment horizontal="center" vertical="center" textRotation="255"/>
    </xf>
    <xf numFmtId="0" fontId="19" fillId="0" borderId="64" xfId="11" applyFont="1" applyFill="1" applyBorder="1" applyAlignment="1">
      <alignment horizontal="center" vertical="center" textRotation="255"/>
    </xf>
    <xf numFmtId="0" fontId="19" fillId="0" borderId="38" xfId="11" applyFont="1" applyFill="1" applyBorder="1" applyAlignment="1">
      <alignment horizontal="center" vertical="center" textRotation="255"/>
    </xf>
    <xf numFmtId="0" fontId="19" fillId="0" borderId="37" xfId="11" applyFont="1" applyFill="1" applyBorder="1" applyAlignment="1">
      <alignment horizontal="center" vertical="center" textRotation="255"/>
    </xf>
    <xf numFmtId="0" fontId="19" fillId="0" borderId="40" xfId="11" applyFont="1" applyFill="1" applyBorder="1" applyAlignment="1">
      <alignment horizontal="center" vertical="center" textRotation="255"/>
    </xf>
    <xf numFmtId="0" fontId="19" fillId="0" borderId="41" xfId="11" applyFont="1" applyBorder="1" applyAlignment="1">
      <alignment horizontal="center" vertical="center" wrapText="1"/>
    </xf>
    <xf numFmtId="0" fontId="19" fillId="0" borderId="12" xfId="11" applyFont="1" applyBorder="1" applyAlignment="1">
      <alignment horizontal="center" vertical="center" wrapText="1"/>
    </xf>
    <xf numFmtId="0" fontId="19" fillId="0" borderId="64" xfId="11" applyFont="1" applyBorder="1" applyAlignment="1">
      <alignment horizontal="center" vertical="center" wrapText="1"/>
    </xf>
    <xf numFmtId="0" fontId="19" fillId="0" borderId="0" xfId="11" applyFont="1" applyBorder="1" applyAlignment="1">
      <alignment horizontal="center" vertical="center" wrapText="1"/>
    </xf>
    <xf numFmtId="0" fontId="19" fillId="0" borderId="37" xfId="11" applyFont="1" applyBorder="1" applyAlignment="1">
      <alignment horizontal="center" vertical="center" wrapText="1"/>
    </xf>
    <xf numFmtId="0" fontId="19" fillId="0" borderId="54" xfId="11" applyFont="1" applyBorder="1" applyAlignment="1">
      <alignment horizontal="center" vertical="center" wrapText="1"/>
    </xf>
    <xf numFmtId="0" fontId="19" fillId="0" borderId="12" xfId="11" applyFont="1" applyBorder="1" applyAlignment="1">
      <alignment vertical="center" textRotation="255"/>
    </xf>
    <xf numFmtId="0" fontId="19" fillId="0" borderId="0" xfId="11" applyFont="1" applyBorder="1" applyAlignment="1">
      <alignment vertical="center" textRotation="255"/>
    </xf>
    <xf numFmtId="0" fontId="19" fillId="0" borderId="54" xfId="11" applyFont="1" applyBorder="1" applyAlignment="1">
      <alignment vertical="center" textRotation="255"/>
    </xf>
    <xf numFmtId="0" fontId="19" fillId="0" borderId="41" xfId="11" applyFont="1" applyBorder="1">
      <alignment vertical="center"/>
    </xf>
    <xf numFmtId="0" fontId="19" fillId="0" borderId="12" xfId="11" applyFont="1" applyBorder="1">
      <alignment vertical="center"/>
    </xf>
    <xf numFmtId="0" fontId="19" fillId="0" borderId="48" xfId="11" applyFont="1" applyBorder="1">
      <alignment vertical="center"/>
    </xf>
    <xf numFmtId="0" fontId="1" fillId="0" borderId="31" xfId="11" applyBorder="1" applyAlignment="1">
      <alignment horizontal="center" vertical="center"/>
    </xf>
    <xf numFmtId="0" fontId="1" fillId="0" borderId="42" xfId="11" applyBorder="1" applyAlignment="1">
      <alignment horizontal="center" vertical="center"/>
    </xf>
    <xf numFmtId="178" fontId="19" fillId="0" borderId="87" xfId="11" applyNumberFormat="1" applyFont="1" applyFill="1" applyBorder="1" applyAlignment="1">
      <alignment horizontal="right" vertical="center" shrinkToFit="1"/>
    </xf>
    <xf numFmtId="0" fontId="25" fillId="0" borderId="64" xfId="11" applyFont="1" applyBorder="1">
      <alignment vertical="center"/>
    </xf>
    <xf numFmtId="0" fontId="25" fillId="0" borderId="0" xfId="11" applyFont="1" applyBorder="1">
      <alignment vertical="center"/>
    </xf>
    <xf numFmtId="0" fontId="25" fillId="0" borderId="38" xfId="11" applyFont="1" applyBorder="1">
      <alignment vertical="center"/>
    </xf>
    <xf numFmtId="0" fontId="19" fillId="0" borderId="64" xfId="11" applyFont="1" applyBorder="1" applyAlignment="1">
      <alignment vertical="center"/>
    </xf>
    <xf numFmtId="0" fontId="15" fillId="0" borderId="0" xfId="6" applyBorder="1" applyAlignment="1">
      <alignment vertical="center"/>
    </xf>
    <xf numFmtId="0" fontId="15" fillId="0" borderId="38" xfId="6" applyBorder="1" applyAlignment="1">
      <alignment vertical="center"/>
    </xf>
    <xf numFmtId="178" fontId="19" fillId="0" borderId="84" xfId="11" applyNumberFormat="1" applyFont="1" applyFill="1" applyBorder="1" applyAlignment="1">
      <alignment horizontal="right" vertical="center" shrinkToFit="1"/>
    </xf>
    <xf numFmtId="178" fontId="19" fillId="0" borderId="82" xfId="11" applyNumberFormat="1" applyFont="1" applyFill="1" applyBorder="1" applyAlignment="1">
      <alignment horizontal="right" vertical="center" shrinkToFit="1"/>
    </xf>
    <xf numFmtId="181" fontId="19" fillId="0" borderId="84" xfId="11" applyNumberFormat="1" applyFont="1" applyFill="1" applyBorder="1" applyAlignment="1">
      <alignment horizontal="right" vertical="center" shrinkToFit="1"/>
    </xf>
    <xf numFmtId="181" fontId="19" fillId="0" borderId="48" xfId="11" applyNumberFormat="1" applyFont="1" applyFill="1" applyBorder="1" applyAlignment="1">
      <alignment horizontal="right" vertical="center" shrinkToFit="1"/>
    </xf>
    <xf numFmtId="0" fontId="15" fillId="0" borderId="0" xfId="6" applyAlignment="1">
      <alignment vertical="center"/>
    </xf>
    <xf numFmtId="181" fontId="19" fillId="0" borderId="82" xfId="11" applyNumberFormat="1" applyFont="1" applyFill="1" applyBorder="1" applyAlignment="1">
      <alignment horizontal="right" vertical="center" shrinkToFit="1"/>
    </xf>
    <xf numFmtId="0" fontId="19" fillId="0" borderId="39" xfId="11" applyFont="1" applyFill="1" applyBorder="1" applyAlignment="1">
      <alignment horizontal="center" vertical="center"/>
    </xf>
    <xf numFmtId="0" fontId="19" fillId="0" borderId="31" xfId="11" applyFont="1" applyFill="1" applyBorder="1" applyAlignment="1">
      <alignment horizontal="center" vertical="center"/>
    </xf>
    <xf numFmtId="0" fontId="19" fillId="0" borderId="42" xfId="11" applyFont="1" applyFill="1" applyBorder="1" applyAlignment="1">
      <alignment horizontal="center" vertical="center"/>
    </xf>
    <xf numFmtId="0" fontId="19" fillId="0" borderId="37" xfId="11" applyFont="1" applyFill="1" applyBorder="1">
      <alignment vertical="center"/>
    </xf>
    <xf numFmtId="178" fontId="19" fillId="0" borderId="64" xfId="11" applyNumberFormat="1" applyFont="1" applyFill="1" applyBorder="1" applyAlignment="1">
      <alignment horizontal="right" vertical="center"/>
    </xf>
    <xf numFmtId="178" fontId="19" fillId="0" borderId="0" xfId="11" applyNumberFormat="1" applyFont="1" applyFill="1" applyBorder="1" applyAlignment="1">
      <alignment horizontal="right" vertical="center"/>
    </xf>
    <xf numFmtId="178" fontId="19" fillId="0" borderId="85" xfId="11" applyNumberFormat="1" applyFont="1" applyFill="1" applyBorder="1" applyAlignment="1">
      <alignment horizontal="right" vertical="center"/>
    </xf>
    <xf numFmtId="181" fontId="19" fillId="0" borderId="86" xfId="11" applyNumberFormat="1" applyFont="1" applyFill="1" applyBorder="1" applyAlignment="1">
      <alignment horizontal="right" vertical="center"/>
    </xf>
    <xf numFmtId="178" fontId="19" fillId="0" borderId="88" xfId="11" applyNumberFormat="1" applyFont="1" applyFill="1" applyBorder="1" applyAlignment="1">
      <alignment horizontal="right" vertical="center"/>
    </xf>
    <xf numFmtId="0" fontId="25" fillId="0" borderId="39" xfId="11" applyFont="1" applyFill="1" applyBorder="1" applyAlignment="1">
      <alignment horizontal="center" vertical="center"/>
    </xf>
    <xf numFmtId="0" fontId="25" fillId="0" borderId="31" xfId="11" applyFont="1" applyFill="1" applyBorder="1" applyAlignment="1">
      <alignment horizontal="center" vertical="center"/>
    </xf>
    <xf numFmtId="0" fontId="25" fillId="0" borderId="42" xfId="11" applyFont="1" applyFill="1" applyBorder="1" applyAlignment="1">
      <alignment horizontal="center" vertical="center"/>
    </xf>
    <xf numFmtId="178" fontId="19" fillId="0" borderId="38" xfId="11" applyNumberFormat="1" applyFont="1" applyFill="1" applyBorder="1" applyAlignment="1">
      <alignment horizontal="right" vertical="center"/>
    </xf>
    <xf numFmtId="181" fontId="19" fillId="0" borderId="83" xfId="11" applyNumberFormat="1" applyFont="1" applyFill="1" applyBorder="1" applyAlignment="1">
      <alignment horizontal="right" vertical="center" shrinkToFit="1"/>
    </xf>
    <xf numFmtId="178" fontId="19" fillId="0" borderId="83" xfId="11" applyNumberFormat="1" applyFont="1" applyFill="1" applyBorder="1" applyAlignment="1">
      <alignment horizontal="right" vertical="center" shrinkToFit="1"/>
    </xf>
    <xf numFmtId="49" fontId="22" fillId="0" borderId="1" xfId="11" applyNumberFormat="1" applyFont="1" applyFill="1" applyBorder="1" applyAlignment="1">
      <alignment horizontal="center" vertical="center"/>
    </xf>
    <xf numFmtId="49" fontId="22" fillId="0" borderId="2" xfId="11" applyNumberFormat="1" applyFont="1" applyFill="1" applyBorder="1" applyAlignment="1">
      <alignment horizontal="center" vertical="center"/>
    </xf>
    <xf numFmtId="49" fontId="22" fillId="0" borderId="3" xfId="11" applyNumberFormat="1" applyFont="1" applyFill="1" applyBorder="1" applyAlignment="1">
      <alignment horizontal="center" vertical="center"/>
    </xf>
    <xf numFmtId="0" fontId="19" fillId="0" borderId="34" xfId="11" applyFont="1" applyBorder="1" applyAlignment="1">
      <alignment horizontal="center" vertical="center"/>
    </xf>
    <xf numFmtId="0" fontId="33" fillId="6" borderId="75" xfId="12" applyFont="1" applyFill="1" applyBorder="1" applyAlignment="1" applyProtection="1">
      <alignment horizontal="center" vertical="center"/>
    </xf>
    <xf numFmtId="0" fontId="33" fillId="6" borderId="70" xfId="12" applyFont="1" applyFill="1" applyBorder="1" applyAlignment="1" applyProtection="1">
      <alignment horizontal="center" vertical="center"/>
    </xf>
    <xf numFmtId="187" fontId="33" fillId="6" borderId="130" xfId="14" applyNumberFormat="1" applyFont="1" applyFill="1" applyBorder="1" applyAlignment="1" applyProtection="1">
      <alignment horizontal="right" vertical="center" shrinkToFit="1"/>
    </xf>
    <xf numFmtId="187" fontId="33" fillId="6" borderId="18" xfId="14" applyNumberFormat="1" applyFont="1" applyFill="1" applyBorder="1" applyAlignment="1" applyProtection="1">
      <alignment horizontal="right" vertical="center" shrinkToFit="1"/>
    </xf>
    <xf numFmtId="187" fontId="33" fillId="6" borderId="184" xfId="14" applyNumberFormat="1" applyFont="1" applyFill="1" applyBorder="1" applyAlignment="1" applyProtection="1">
      <alignment horizontal="right" vertical="center" shrinkToFit="1"/>
    </xf>
    <xf numFmtId="187" fontId="33" fillId="6" borderId="166" xfId="14" applyNumberFormat="1" applyFont="1" applyFill="1" applyBorder="1" applyAlignment="1" applyProtection="1">
      <alignment horizontal="right" vertical="center" shrinkToFit="1"/>
    </xf>
    <xf numFmtId="187" fontId="33" fillId="6" borderId="167" xfId="14" applyNumberFormat="1" applyFont="1" applyFill="1" applyBorder="1" applyAlignment="1" applyProtection="1">
      <alignment horizontal="right" vertical="center" shrinkToFit="1"/>
    </xf>
    <xf numFmtId="187" fontId="33" fillId="6" borderId="185" xfId="14" applyNumberFormat="1" applyFont="1" applyFill="1" applyBorder="1" applyAlignment="1" applyProtection="1">
      <alignment horizontal="right" vertical="center" shrinkToFit="1"/>
    </xf>
    <xf numFmtId="0" fontId="33" fillId="6" borderId="74" xfId="12" applyFont="1" applyFill="1" applyBorder="1" applyProtection="1">
      <alignment vertical="center"/>
    </xf>
    <xf numFmtId="0" fontId="33" fillId="6" borderId="75" xfId="12" applyFont="1" applyFill="1" applyBorder="1" applyProtection="1">
      <alignment vertical="center"/>
    </xf>
    <xf numFmtId="0" fontId="33" fillId="6" borderId="70" xfId="12" applyFont="1" applyFill="1" applyBorder="1" applyProtection="1">
      <alignment vertical="center"/>
    </xf>
    <xf numFmtId="188" fontId="33" fillId="6" borderId="72" xfId="14" applyNumberFormat="1" applyFont="1" applyFill="1" applyBorder="1" applyAlignment="1" applyProtection="1">
      <alignment horizontal="right" vertical="center" shrinkToFit="1"/>
    </xf>
    <xf numFmtId="188" fontId="33" fillId="6" borderId="75" xfId="14" applyNumberFormat="1" applyFont="1" applyFill="1" applyBorder="1" applyAlignment="1" applyProtection="1">
      <alignment horizontal="right" vertical="center" shrinkToFit="1"/>
    </xf>
    <xf numFmtId="188" fontId="33" fillId="6" borderId="70" xfId="14" applyNumberFormat="1" applyFont="1" applyFill="1" applyBorder="1" applyAlignment="1" applyProtection="1">
      <alignment horizontal="right" vertical="center" shrinkToFit="1"/>
    </xf>
    <xf numFmtId="188" fontId="33" fillId="6" borderId="181" xfId="14" applyNumberFormat="1" applyFont="1" applyFill="1" applyBorder="1" applyAlignment="1" applyProtection="1">
      <alignment horizontal="right" vertical="center" shrinkToFit="1"/>
    </xf>
    <xf numFmtId="188" fontId="33" fillId="6" borderId="182" xfId="14" applyNumberFormat="1" applyFont="1" applyFill="1" applyBorder="1" applyAlignment="1" applyProtection="1">
      <alignment horizontal="right" vertical="center" shrinkToFit="1"/>
    </xf>
    <xf numFmtId="188" fontId="33" fillId="6" borderId="183" xfId="14" applyNumberFormat="1" applyFont="1" applyFill="1" applyBorder="1" applyAlignment="1" applyProtection="1">
      <alignment horizontal="right" vertical="center" shrinkToFit="1"/>
    </xf>
    <xf numFmtId="0" fontId="33" fillId="6" borderId="11" xfId="12" applyFont="1" applyFill="1" applyBorder="1" applyAlignment="1" applyProtection="1">
      <alignment horizontal="left" vertical="center" wrapText="1"/>
    </xf>
    <xf numFmtId="0" fontId="33" fillId="6" borderId="12" xfId="12" applyFont="1" applyFill="1" applyBorder="1" applyAlignment="1" applyProtection="1">
      <alignment horizontal="left" vertical="center" wrapText="1"/>
    </xf>
    <xf numFmtId="0" fontId="33" fillId="6" borderId="74" xfId="12" applyFont="1" applyFill="1" applyBorder="1" applyAlignment="1" applyProtection="1">
      <alignment horizontal="left" vertical="center" wrapText="1"/>
    </xf>
    <xf numFmtId="0" fontId="33" fillId="6" borderId="75" xfId="12" applyFont="1" applyFill="1" applyBorder="1" applyAlignment="1" applyProtection="1">
      <alignment horizontal="left" vertical="center" wrapText="1"/>
    </xf>
    <xf numFmtId="0" fontId="33" fillId="6" borderId="12" xfId="12" applyFont="1" applyFill="1" applyBorder="1" applyAlignment="1" applyProtection="1">
      <alignment horizontal="center" vertical="center"/>
    </xf>
    <xf numFmtId="0" fontId="33" fillId="6" borderId="48" xfId="12" applyFont="1" applyFill="1" applyBorder="1" applyAlignment="1" applyProtection="1">
      <alignment horizontal="center" vertical="center"/>
    </xf>
    <xf numFmtId="187" fontId="33" fillId="6" borderId="39" xfId="14" applyNumberFormat="1" applyFont="1" applyFill="1" applyBorder="1" applyAlignment="1" applyProtection="1">
      <alignment horizontal="right" vertical="center" shrinkToFit="1"/>
    </xf>
    <xf numFmtId="187" fontId="33" fillId="6" borderId="31" xfId="14" applyNumberFormat="1" applyFont="1" applyFill="1" applyBorder="1" applyAlignment="1" applyProtection="1">
      <alignment horizontal="right" vertical="center" shrinkToFit="1"/>
    </xf>
    <xf numFmtId="187" fontId="33" fillId="6" borderId="156" xfId="14" applyNumberFormat="1" applyFont="1" applyFill="1" applyBorder="1" applyAlignment="1" applyProtection="1">
      <alignment horizontal="right" vertical="center" shrinkToFit="1"/>
    </xf>
    <xf numFmtId="187" fontId="33" fillId="6" borderId="157" xfId="14" applyNumberFormat="1" applyFont="1" applyFill="1" applyBorder="1" applyAlignment="1" applyProtection="1">
      <alignment horizontal="right" vertical="center" shrinkToFit="1"/>
    </xf>
    <xf numFmtId="187" fontId="33" fillId="6" borderId="158" xfId="14" applyNumberFormat="1" applyFont="1" applyFill="1" applyBorder="1" applyAlignment="1" applyProtection="1">
      <alignment horizontal="right" vertical="center" shrinkToFit="1"/>
    </xf>
    <xf numFmtId="187" fontId="33" fillId="6" borderId="159" xfId="14" applyNumberFormat="1" applyFont="1" applyFill="1" applyBorder="1" applyAlignment="1" applyProtection="1">
      <alignment horizontal="right" vertical="center" shrinkToFit="1"/>
    </xf>
    <xf numFmtId="187" fontId="33" fillId="6" borderId="160" xfId="14" applyNumberFormat="1" applyFont="1" applyFill="1" applyBorder="1" applyAlignment="1" applyProtection="1">
      <alignment horizontal="right" vertical="center" shrinkToFit="1"/>
    </xf>
    <xf numFmtId="0" fontId="33" fillId="6" borderId="7" xfId="12" applyFont="1" applyFill="1" applyBorder="1" applyProtection="1">
      <alignment vertical="center"/>
    </xf>
    <xf numFmtId="0" fontId="33" fillId="6" borderId="0" xfId="12" applyFont="1" applyFill="1" applyBorder="1" applyProtection="1">
      <alignment vertical="center"/>
    </xf>
    <xf numFmtId="0" fontId="33" fillId="6" borderId="38" xfId="12" applyFont="1" applyFill="1" applyBorder="1" applyProtection="1">
      <alignment vertical="center"/>
    </xf>
    <xf numFmtId="188" fontId="33" fillId="6" borderId="64" xfId="14" applyNumberFormat="1" applyFont="1" applyFill="1" applyBorder="1" applyAlignment="1" applyProtection="1">
      <alignment horizontal="right" vertical="center" shrinkToFit="1"/>
    </xf>
    <xf numFmtId="188" fontId="33" fillId="6" borderId="0" xfId="14" applyNumberFormat="1" applyFont="1" applyFill="1" applyBorder="1" applyAlignment="1" applyProtection="1">
      <alignment horizontal="right" vertical="center" shrinkToFit="1"/>
    </xf>
    <xf numFmtId="188" fontId="33" fillId="6" borderId="38" xfId="14" applyNumberFormat="1" applyFont="1" applyFill="1" applyBorder="1" applyAlignment="1" applyProtection="1">
      <alignment horizontal="right" vertical="center" shrinkToFit="1"/>
    </xf>
    <xf numFmtId="188" fontId="33" fillId="6" borderId="0" xfId="14" applyNumberFormat="1" applyFont="1" applyFill="1" applyAlignment="1" applyProtection="1">
      <alignment horizontal="right" vertical="center" shrinkToFit="1"/>
    </xf>
    <xf numFmtId="188" fontId="33" fillId="6" borderId="66" xfId="14" applyNumberFormat="1" applyFont="1" applyFill="1" applyBorder="1" applyAlignment="1" applyProtection="1">
      <alignment horizontal="right" vertical="center" shrinkToFit="1"/>
    </xf>
    <xf numFmtId="0" fontId="35" fillId="6" borderId="24" xfId="12" applyFont="1" applyFill="1" applyBorder="1" applyAlignment="1" applyProtection="1">
      <alignment horizontal="left" vertical="center"/>
    </xf>
    <xf numFmtId="0" fontId="33" fillId="6" borderId="54" xfId="12" applyFont="1" applyFill="1" applyBorder="1" applyAlignment="1" applyProtection="1">
      <alignment horizontal="left" vertical="center"/>
    </xf>
    <xf numFmtId="0" fontId="33" fillId="6" borderId="54" xfId="12" applyFont="1" applyFill="1" applyBorder="1" applyAlignment="1" applyProtection="1">
      <alignment horizontal="right" vertical="center" wrapText="1"/>
    </xf>
    <xf numFmtId="0" fontId="33" fillId="6" borderId="54" xfId="12" applyFont="1" applyFill="1" applyBorder="1" applyAlignment="1" applyProtection="1">
      <alignment horizontal="right" vertical="center"/>
    </xf>
    <xf numFmtId="0" fontId="33" fillId="6" borderId="40" xfId="12" applyFont="1" applyFill="1" applyBorder="1" applyAlignment="1" applyProtection="1">
      <alignment horizontal="right" vertical="center"/>
    </xf>
    <xf numFmtId="177" fontId="33" fillId="6" borderId="37" xfId="14" applyNumberFormat="1" applyFont="1" applyFill="1" applyBorder="1" applyAlignment="1" applyProtection="1">
      <alignment horizontal="right" vertical="center" shrinkToFit="1"/>
    </xf>
    <xf numFmtId="177" fontId="33" fillId="6" borderId="54" xfId="14" applyNumberFormat="1" applyFont="1" applyFill="1" applyBorder="1" applyAlignment="1" applyProtection="1">
      <alignment horizontal="right" vertical="center" shrinkToFit="1"/>
    </xf>
    <xf numFmtId="177" fontId="33" fillId="6" borderId="89" xfId="14" applyNumberFormat="1" applyFont="1" applyFill="1" applyBorder="1" applyAlignment="1" applyProtection="1">
      <alignment horizontal="right" vertical="center" shrinkToFit="1"/>
    </xf>
    <xf numFmtId="177" fontId="33" fillId="6" borderId="91" xfId="14" applyNumberFormat="1" applyFont="1" applyFill="1" applyBorder="1" applyAlignment="1" applyProtection="1">
      <alignment horizontal="right" vertical="center" shrinkToFit="1"/>
    </xf>
    <xf numFmtId="187" fontId="33" fillId="6" borderId="178" xfId="14" applyNumberFormat="1" applyFont="1" applyFill="1" applyBorder="1" applyAlignment="1" applyProtection="1">
      <alignment horizontal="right" vertical="center" shrinkToFit="1"/>
    </xf>
    <xf numFmtId="187" fontId="33" fillId="6" borderId="179" xfId="14" applyNumberFormat="1" applyFont="1" applyFill="1" applyBorder="1" applyAlignment="1" applyProtection="1">
      <alignment horizontal="right" vertical="center" shrinkToFit="1"/>
    </xf>
    <xf numFmtId="187" fontId="33" fillId="6" borderId="180" xfId="14" applyNumberFormat="1" applyFont="1" applyFill="1" applyBorder="1" applyAlignment="1" applyProtection="1">
      <alignment horizontal="right" vertical="center" shrinkToFit="1"/>
    </xf>
    <xf numFmtId="176" fontId="33" fillId="6" borderId="64" xfId="14" applyNumberFormat="1" applyFont="1" applyFill="1" applyBorder="1" applyAlignment="1" applyProtection="1">
      <alignment horizontal="right" vertical="center" shrinkToFit="1"/>
    </xf>
    <xf numFmtId="176" fontId="33" fillId="6" borderId="0" xfId="14" applyNumberFormat="1" applyFont="1" applyFill="1" applyBorder="1" applyAlignment="1" applyProtection="1">
      <alignment horizontal="right" vertical="center" shrinkToFit="1"/>
    </xf>
    <xf numFmtId="176" fontId="33" fillId="6" borderId="38" xfId="14" applyNumberFormat="1" applyFont="1" applyFill="1" applyBorder="1" applyAlignment="1" applyProtection="1">
      <alignment horizontal="right" vertical="center" shrinkToFit="1"/>
    </xf>
    <xf numFmtId="176" fontId="33" fillId="6" borderId="0" xfId="14" applyNumberFormat="1" applyFont="1" applyFill="1" applyAlignment="1" applyProtection="1">
      <alignment horizontal="right" vertical="center" shrinkToFit="1"/>
    </xf>
    <xf numFmtId="176" fontId="33" fillId="6" borderId="66" xfId="14" applyNumberFormat="1" applyFont="1" applyFill="1" applyBorder="1" applyAlignment="1" applyProtection="1">
      <alignment horizontal="right" vertical="center" shrinkToFit="1"/>
    </xf>
    <xf numFmtId="0" fontId="33" fillId="6" borderId="7" xfId="12" applyFont="1" applyFill="1" applyBorder="1" applyAlignment="1" applyProtection="1">
      <alignment horizontal="left" vertical="center"/>
    </xf>
    <xf numFmtId="0" fontId="33" fillId="6" borderId="0" xfId="12" applyFont="1" applyFill="1" applyBorder="1" applyAlignment="1" applyProtection="1">
      <alignment horizontal="left" vertical="center"/>
    </xf>
    <xf numFmtId="0" fontId="33" fillId="6" borderId="0" xfId="12" applyFont="1" applyFill="1" applyBorder="1" applyAlignment="1" applyProtection="1">
      <alignment horizontal="right" vertical="center" wrapText="1"/>
    </xf>
    <xf numFmtId="0" fontId="33" fillId="6" borderId="0" xfId="12" applyFont="1" applyFill="1" applyBorder="1" applyAlignment="1" applyProtection="1">
      <alignment horizontal="right" vertical="center"/>
    </xf>
    <xf numFmtId="0" fontId="33" fillId="6" borderId="38" xfId="12" applyFont="1" applyFill="1" applyBorder="1" applyAlignment="1" applyProtection="1">
      <alignment horizontal="right" vertical="center"/>
    </xf>
    <xf numFmtId="177" fontId="33" fillId="6" borderId="64" xfId="14" applyNumberFormat="1" applyFont="1" applyFill="1" applyBorder="1" applyAlignment="1" applyProtection="1">
      <alignment horizontal="right" vertical="center" shrinkToFit="1"/>
    </xf>
    <xf numFmtId="177" fontId="33" fillId="6" borderId="0" xfId="14" applyNumberFormat="1" applyFont="1" applyFill="1" applyBorder="1" applyAlignment="1" applyProtection="1">
      <alignment horizontal="right" vertical="center" shrinkToFit="1"/>
    </xf>
    <xf numFmtId="177" fontId="33" fillId="6" borderId="85" xfId="14" applyNumberFormat="1" applyFont="1" applyFill="1" applyBorder="1" applyAlignment="1" applyProtection="1">
      <alignment horizontal="right" vertical="center" shrinkToFit="1"/>
    </xf>
    <xf numFmtId="177" fontId="33" fillId="6" borderId="88" xfId="14" applyNumberFormat="1" applyFont="1" applyFill="1" applyBorder="1" applyAlignment="1" applyProtection="1">
      <alignment horizontal="right" vertical="center" shrinkToFit="1"/>
    </xf>
    <xf numFmtId="187" fontId="33" fillId="6" borderId="175" xfId="14" applyNumberFormat="1" applyFont="1" applyFill="1" applyBorder="1" applyAlignment="1" applyProtection="1">
      <alignment horizontal="right" vertical="center" shrinkToFit="1"/>
    </xf>
    <xf numFmtId="187" fontId="33" fillId="6" borderId="176" xfId="14" applyNumberFormat="1" applyFont="1" applyFill="1" applyBorder="1" applyAlignment="1" applyProtection="1">
      <alignment horizontal="right" vertical="center" shrinkToFit="1"/>
    </xf>
    <xf numFmtId="187" fontId="33" fillId="6" borderId="177" xfId="14" applyNumberFormat="1" applyFont="1" applyFill="1" applyBorder="1" applyAlignment="1" applyProtection="1">
      <alignment horizontal="right" vertical="center" shrinkToFit="1"/>
    </xf>
    <xf numFmtId="176" fontId="33" fillId="6" borderId="41" xfId="14" applyNumberFormat="1" applyFont="1" applyFill="1" applyBorder="1" applyAlignment="1" applyProtection="1">
      <alignment horizontal="right" vertical="center" shrinkToFit="1"/>
    </xf>
    <xf numFmtId="176" fontId="33" fillId="6" borderId="12" xfId="14" applyNumberFormat="1" applyFont="1" applyFill="1" applyBorder="1" applyAlignment="1" applyProtection="1">
      <alignment horizontal="right" vertical="center" shrinkToFit="1"/>
    </xf>
    <xf numFmtId="176" fontId="33" fillId="6" borderId="13" xfId="14" applyNumberFormat="1" applyFont="1" applyFill="1" applyBorder="1" applyAlignment="1" applyProtection="1">
      <alignment horizontal="right" vertical="center" shrinkToFit="1"/>
    </xf>
    <xf numFmtId="0" fontId="33" fillId="6" borderId="72" xfId="12" applyFont="1" applyFill="1" applyBorder="1" applyProtection="1">
      <alignment vertical="center"/>
    </xf>
    <xf numFmtId="177" fontId="33" fillId="6" borderId="172" xfId="14" applyNumberFormat="1" applyFont="1" applyFill="1" applyBorder="1" applyAlignment="1" applyProtection="1">
      <alignment horizontal="right" vertical="center" shrinkToFit="1"/>
    </xf>
    <xf numFmtId="177" fontId="33" fillId="6" borderId="173" xfId="14" applyNumberFormat="1" applyFont="1" applyFill="1" applyBorder="1" applyAlignment="1" applyProtection="1">
      <alignment horizontal="right" vertical="center" shrinkToFit="1"/>
    </xf>
    <xf numFmtId="187" fontId="33" fillId="6" borderId="173" xfId="14" applyNumberFormat="1" applyFont="1" applyFill="1" applyBorder="1" applyAlignment="1" applyProtection="1">
      <alignment horizontal="right" vertical="center" shrinkToFit="1"/>
    </xf>
    <xf numFmtId="187" fontId="33" fillId="6" borderId="174" xfId="14" applyNumberFormat="1" applyFont="1" applyFill="1" applyBorder="1" applyAlignment="1" applyProtection="1">
      <alignment horizontal="right" vertical="center" shrinkToFit="1"/>
    </xf>
    <xf numFmtId="187" fontId="33" fillId="6" borderId="86" xfId="14" applyNumberFormat="1" applyFont="1" applyFill="1" applyBorder="1" applyAlignment="1" applyProtection="1">
      <alignment horizontal="right" vertical="center" shrinkToFit="1"/>
    </xf>
    <xf numFmtId="187" fontId="33" fillId="6" borderId="155" xfId="14" applyNumberFormat="1" applyFont="1" applyFill="1" applyBorder="1" applyAlignment="1" applyProtection="1">
      <alignment horizontal="right" vertical="center" shrinkToFit="1"/>
    </xf>
    <xf numFmtId="0" fontId="33" fillId="6" borderId="11" xfId="12" applyFont="1" applyFill="1" applyBorder="1" applyAlignment="1" applyProtection="1">
      <alignment horizontal="left" vertical="center"/>
    </xf>
    <xf numFmtId="0" fontId="33" fillId="6" borderId="12" xfId="12" applyFont="1" applyFill="1" applyBorder="1" applyAlignment="1" applyProtection="1">
      <alignment horizontal="left" vertical="center"/>
    </xf>
    <xf numFmtId="0" fontId="33" fillId="6" borderId="12" xfId="12" applyFont="1" applyFill="1" applyBorder="1" applyAlignment="1" applyProtection="1">
      <alignment horizontal="right" vertical="center"/>
    </xf>
    <xf numFmtId="0" fontId="33" fillId="6" borderId="48" xfId="12" applyFont="1" applyFill="1" applyBorder="1" applyAlignment="1" applyProtection="1">
      <alignment horizontal="right" vertical="center"/>
    </xf>
    <xf numFmtId="177" fontId="33" fillId="6" borderId="41" xfId="13" applyNumberFormat="1" applyFont="1" applyFill="1" applyBorder="1" applyAlignment="1" applyProtection="1">
      <alignment horizontal="right" vertical="center" shrinkToFit="1"/>
    </xf>
    <xf numFmtId="177" fontId="33" fillId="6" borderId="12" xfId="13" applyNumberFormat="1" applyFont="1" applyFill="1" applyBorder="1" applyAlignment="1" applyProtection="1">
      <alignment horizontal="right" vertical="center" shrinkToFit="1"/>
    </xf>
    <xf numFmtId="177" fontId="33" fillId="6" borderId="82" xfId="13" applyNumberFormat="1" applyFont="1" applyFill="1" applyBorder="1" applyAlignment="1" applyProtection="1">
      <alignment horizontal="right" vertical="center" shrinkToFit="1"/>
    </xf>
    <xf numFmtId="177" fontId="33" fillId="6" borderId="84" xfId="13" applyNumberFormat="1" applyFont="1" applyFill="1" applyBorder="1" applyAlignment="1" applyProtection="1">
      <alignment horizontal="right" vertical="center" shrinkToFit="1"/>
    </xf>
    <xf numFmtId="187" fontId="33" fillId="6" borderId="169" xfId="14" applyNumberFormat="1" applyFont="1" applyFill="1" applyBorder="1" applyAlignment="1" applyProtection="1">
      <alignment horizontal="right" vertical="center" shrinkToFit="1"/>
    </xf>
    <xf numFmtId="187" fontId="33" fillId="6" borderId="170" xfId="14" applyNumberFormat="1" applyFont="1" applyFill="1" applyBorder="1" applyAlignment="1" applyProtection="1">
      <alignment horizontal="right" vertical="center" shrinkToFit="1"/>
    </xf>
    <xf numFmtId="187" fontId="33" fillId="6" borderId="171" xfId="14" applyNumberFormat="1" applyFont="1" applyFill="1" applyBorder="1" applyAlignment="1" applyProtection="1">
      <alignment horizontal="right" vertical="center" shrinkToFit="1"/>
    </xf>
    <xf numFmtId="0" fontId="33" fillId="6" borderId="11" xfId="12" applyFont="1" applyFill="1" applyBorder="1" applyProtection="1">
      <alignment vertical="center"/>
    </xf>
    <xf numFmtId="0" fontId="33" fillId="6" borderId="12" xfId="12" applyFont="1" applyFill="1" applyBorder="1" applyProtection="1">
      <alignment vertical="center"/>
    </xf>
    <xf numFmtId="0" fontId="33" fillId="6" borderId="48" xfId="12" applyFont="1" applyFill="1" applyBorder="1" applyProtection="1">
      <alignment vertical="center"/>
    </xf>
    <xf numFmtId="176" fontId="33" fillId="6" borderId="48" xfId="14" applyNumberFormat="1" applyFont="1" applyFill="1" applyBorder="1" applyAlignment="1" applyProtection="1">
      <alignment horizontal="right" vertical="center" shrinkToFit="1"/>
    </xf>
    <xf numFmtId="0" fontId="33" fillId="6" borderId="45" xfId="12" applyFont="1" applyFill="1" applyBorder="1" applyAlignment="1" applyProtection="1">
      <alignment horizontal="center" vertical="center"/>
    </xf>
    <xf numFmtId="0" fontId="33" fillId="6" borderId="25" xfId="12" applyFont="1" applyFill="1" applyBorder="1" applyAlignment="1" applyProtection="1">
      <alignment horizontal="center" vertical="center"/>
    </xf>
    <xf numFmtId="0" fontId="33" fillId="6" borderId="46" xfId="12" applyFont="1" applyFill="1" applyBorder="1" applyAlignment="1" applyProtection="1">
      <alignment horizontal="center" vertical="center"/>
    </xf>
    <xf numFmtId="0" fontId="33" fillId="6" borderId="26" xfId="12" applyFont="1" applyFill="1" applyBorder="1" applyAlignment="1" applyProtection="1">
      <alignment horizontal="center" vertical="center"/>
    </xf>
    <xf numFmtId="0" fontId="33" fillId="6" borderId="64" xfId="12" applyFont="1" applyFill="1" applyBorder="1" applyProtection="1">
      <alignment vertical="center"/>
    </xf>
    <xf numFmtId="177" fontId="33" fillId="6" borderId="154" xfId="14" applyNumberFormat="1" applyFont="1" applyFill="1" applyBorder="1" applyAlignment="1" applyProtection="1">
      <alignment horizontal="right" vertical="center" shrinkToFit="1"/>
    </xf>
    <xf numFmtId="177" fontId="33" fillId="6" borderId="86" xfId="14" applyNumberFormat="1" applyFont="1" applyFill="1" applyBorder="1" applyAlignment="1" applyProtection="1">
      <alignment horizontal="right" vertical="center" shrinkToFit="1"/>
    </xf>
    <xf numFmtId="0" fontId="33" fillId="6" borderId="11" xfId="12" applyFont="1" applyFill="1" applyBorder="1" applyAlignment="1" applyProtection="1">
      <alignment horizontal="center" vertical="center" textRotation="255" wrapText="1"/>
    </xf>
    <xf numFmtId="0" fontId="33" fillId="6" borderId="48" xfId="12" applyFont="1" applyFill="1" applyBorder="1" applyAlignment="1" applyProtection="1">
      <alignment horizontal="center" vertical="center" textRotation="255" wrapText="1"/>
    </xf>
    <xf numFmtId="0" fontId="33" fillId="6" borderId="7" xfId="12" applyFont="1" applyFill="1" applyBorder="1" applyAlignment="1" applyProtection="1">
      <alignment horizontal="center" vertical="center" textRotation="255" wrapText="1"/>
    </xf>
    <xf numFmtId="0" fontId="33" fillId="6" borderId="38" xfId="12" applyFont="1" applyFill="1" applyBorder="1" applyAlignment="1" applyProtection="1">
      <alignment horizontal="center" vertical="center" textRotation="255" wrapText="1"/>
    </xf>
    <xf numFmtId="0" fontId="33" fillId="6" borderId="24" xfId="12" applyFont="1" applyFill="1" applyBorder="1" applyAlignment="1" applyProtection="1">
      <alignment horizontal="center" vertical="center" textRotation="255" wrapText="1"/>
    </xf>
    <xf numFmtId="0" fontId="33" fillId="6" borderId="40" xfId="12" applyFont="1" applyFill="1" applyBorder="1" applyAlignment="1" applyProtection="1">
      <alignment horizontal="center" vertical="center" textRotation="255" wrapText="1"/>
    </xf>
    <xf numFmtId="0" fontId="33" fillId="6" borderId="64" xfId="12" applyFont="1" applyFill="1" applyBorder="1" applyAlignment="1" applyProtection="1">
      <alignment vertical="center"/>
    </xf>
    <xf numFmtId="0" fontId="33" fillId="6" borderId="0" xfId="12" applyFont="1" applyFill="1" applyBorder="1" applyAlignment="1" applyProtection="1">
      <alignment vertical="center"/>
    </xf>
    <xf numFmtId="0" fontId="33" fillId="6" borderId="38" xfId="12" applyFont="1" applyFill="1" applyBorder="1" applyAlignment="1" applyProtection="1">
      <alignment vertical="center"/>
    </xf>
    <xf numFmtId="187" fontId="33" fillId="6" borderId="88" xfId="14" applyNumberFormat="1" applyFont="1" applyFill="1" applyBorder="1" applyAlignment="1" applyProtection="1">
      <alignment horizontal="right" vertical="center" shrinkToFit="1"/>
    </xf>
    <xf numFmtId="187" fontId="33" fillId="6" borderId="0" xfId="14" applyNumberFormat="1" applyFont="1" applyFill="1" applyBorder="1" applyAlignment="1" applyProtection="1">
      <alignment horizontal="right" vertical="center" shrinkToFit="1"/>
    </xf>
    <xf numFmtId="187" fontId="33" fillId="6" borderId="66" xfId="14" applyNumberFormat="1" applyFont="1" applyFill="1" applyBorder="1" applyAlignment="1" applyProtection="1">
      <alignment horizontal="right" vertical="center" shrinkToFit="1"/>
    </xf>
    <xf numFmtId="0" fontId="33" fillId="6" borderId="17" xfId="12" applyFont="1" applyFill="1" applyBorder="1" applyAlignment="1" applyProtection="1">
      <alignment horizontal="left" vertical="center" wrapText="1"/>
    </xf>
    <xf numFmtId="0" fontId="33" fillId="6" borderId="18" xfId="12" applyFont="1" applyFill="1" applyBorder="1" applyAlignment="1" applyProtection="1">
      <alignment horizontal="left" vertical="center"/>
    </xf>
    <xf numFmtId="0" fontId="33" fillId="6" borderId="43" xfId="12" applyFont="1" applyFill="1" applyBorder="1" applyAlignment="1" applyProtection="1">
      <alignment horizontal="left" vertical="center"/>
    </xf>
    <xf numFmtId="187" fontId="33" fillId="6" borderId="128" xfId="14" applyNumberFormat="1" applyFont="1" applyFill="1" applyBorder="1" applyAlignment="1" applyProtection="1">
      <alignment horizontal="right" vertical="center" shrinkToFit="1"/>
    </xf>
    <xf numFmtId="187" fontId="33" fillId="6" borderId="129" xfId="14" applyNumberFormat="1" applyFont="1" applyFill="1" applyBorder="1" applyAlignment="1" applyProtection="1">
      <alignment horizontal="right" vertical="center" shrinkToFit="1"/>
    </xf>
    <xf numFmtId="177" fontId="33" fillId="6" borderId="164" xfId="14" applyNumberFormat="1" applyFont="1" applyFill="1" applyBorder="1" applyAlignment="1" applyProtection="1">
      <alignment horizontal="right" vertical="center" shrinkToFit="1"/>
    </xf>
    <xf numFmtId="177" fontId="33" fillId="6" borderId="165" xfId="14" applyNumberFormat="1" applyFont="1" applyFill="1" applyBorder="1" applyAlignment="1" applyProtection="1">
      <alignment horizontal="right" vertical="center" shrinkToFit="1"/>
    </xf>
    <xf numFmtId="187" fontId="33" fillId="6" borderId="162" xfId="14" applyNumberFormat="1" applyFont="1" applyFill="1" applyBorder="1" applyAlignment="1" applyProtection="1">
      <alignment horizontal="right" vertical="center" shrinkToFit="1"/>
    </xf>
    <xf numFmtId="0" fontId="33" fillId="6" borderId="64" xfId="14" applyFont="1" applyFill="1" applyBorder="1" applyAlignment="1" applyProtection="1">
      <alignment horizontal="left" vertical="center" shrinkToFit="1"/>
    </xf>
    <xf numFmtId="0" fontId="33" fillId="6" borderId="0" xfId="14" applyFont="1" applyFill="1" applyBorder="1" applyAlignment="1" applyProtection="1">
      <alignment horizontal="left" vertical="center" shrinkToFit="1"/>
    </xf>
    <xf numFmtId="0" fontId="33" fillId="6" borderId="38" xfId="14" applyFont="1" applyFill="1" applyBorder="1" applyAlignment="1" applyProtection="1">
      <alignment horizontal="left" vertical="center" shrinkToFit="1"/>
    </xf>
    <xf numFmtId="0" fontId="33" fillId="6" borderId="37" xfId="12" applyFont="1" applyFill="1" applyBorder="1" applyAlignment="1" applyProtection="1">
      <alignment vertical="center"/>
    </xf>
    <xf numFmtId="0" fontId="33" fillId="6" borderId="54" xfId="12" applyFont="1" applyFill="1" applyBorder="1" applyAlignment="1" applyProtection="1">
      <alignment vertical="center"/>
    </xf>
    <xf numFmtId="0" fontId="33" fillId="6" borderId="40" xfId="12" applyFont="1" applyFill="1" applyBorder="1" applyAlignment="1" applyProtection="1">
      <alignment vertical="center"/>
    </xf>
    <xf numFmtId="0" fontId="33" fillId="6" borderId="81" xfId="12" applyFont="1" applyFill="1" applyBorder="1" applyAlignment="1" applyProtection="1">
      <alignment horizontal="center" vertical="center"/>
    </xf>
    <xf numFmtId="177" fontId="33" fillId="6" borderId="83" xfId="14" applyNumberFormat="1" applyFont="1" applyFill="1" applyBorder="1" applyAlignment="1" applyProtection="1">
      <alignment horizontal="right" vertical="center" shrinkToFit="1"/>
    </xf>
    <xf numFmtId="187" fontId="33" fillId="6" borderId="83" xfId="14" applyNumberFormat="1" applyFont="1" applyFill="1" applyBorder="1" applyAlignment="1" applyProtection="1">
      <alignment horizontal="right" vertical="center" shrinkToFit="1"/>
    </xf>
    <xf numFmtId="187" fontId="33" fillId="6" borderId="153" xfId="14" applyNumberFormat="1" applyFont="1" applyFill="1" applyBorder="1" applyAlignment="1" applyProtection="1">
      <alignment horizontal="right" vertical="center" shrinkToFit="1"/>
    </xf>
    <xf numFmtId="177" fontId="33" fillId="6" borderId="90" xfId="14" applyNumberFormat="1" applyFont="1" applyFill="1" applyBorder="1" applyAlignment="1" applyProtection="1">
      <alignment horizontal="right" vertical="center" shrinkToFit="1"/>
    </xf>
    <xf numFmtId="187" fontId="33" fillId="6" borderId="163" xfId="14" applyNumberFormat="1" applyFont="1" applyFill="1" applyBorder="1" applyAlignment="1" applyProtection="1">
      <alignment horizontal="right" vertical="center" shrinkToFit="1"/>
    </xf>
    <xf numFmtId="187" fontId="33" fillId="6" borderId="47" xfId="14" applyNumberFormat="1" applyFont="1" applyFill="1" applyBorder="1" applyAlignment="1" applyProtection="1">
      <alignment horizontal="right" vertical="center" shrinkToFit="1"/>
    </xf>
    <xf numFmtId="187" fontId="33" fillId="6" borderId="91" xfId="14" applyNumberFormat="1" applyFont="1" applyFill="1" applyBorder="1" applyAlignment="1" applyProtection="1">
      <alignment horizontal="right" vertical="center" shrinkToFit="1"/>
    </xf>
    <xf numFmtId="187" fontId="33" fillId="6" borderId="54" xfId="14" applyNumberFormat="1" applyFont="1" applyFill="1" applyBorder="1" applyAlignment="1" applyProtection="1">
      <alignment horizontal="right" vertical="center" shrinkToFit="1"/>
    </xf>
    <xf numFmtId="187" fontId="33" fillId="6" borderId="67" xfId="14" applyNumberFormat="1" applyFont="1" applyFill="1" applyBorder="1" applyAlignment="1" applyProtection="1">
      <alignment horizontal="right" vertical="center" shrinkToFit="1"/>
    </xf>
    <xf numFmtId="0" fontId="33" fillId="6" borderId="11" xfId="12" applyFont="1" applyFill="1" applyBorder="1" applyAlignment="1" applyProtection="1">
      <alignment horizontal="center" vertical="center" wrapText="1"/>
    </xf>
    <xf numFmtId="0" fontId="33" fillId="6" borderId="12" xfId="12" applyFont="1" applyFill="1" applyBorder="1" applyAlignment="1" applyProtection="1">
      <alignment horizontal="center" vertical="center" wrapText="1"/>
    </xf>
    <xf numFmtId="0" fontId="33" fillId="6" borderId="48" xfId="12" applyFont="1" applyFill="1" applyBorder="1" applyAlignment="1" applyProtection="1">
      <alignment horizontal="center" vertical="center" wrapText="1"/>
    </xf>
    <xf numFmtId="0" fontId="33" fillId="6" borderId="7" xfId="12" applyFont="1" applyFill="1" applyBorder="1" applyAlignment="1" applyProtection="1">
      <alignment horizontal="center" vertical="center" wrapText="1"/>
    </xf>
    <xf numFmtId="0" fontId="33" fillId="6" borderId="0" xfId="12" applyFont="1" applyFill="1" applyBorder="1" applyAlignment="1" applyProtection="1">
      <alignment horizontal="center" vertical="center" wrapText="1"/>
    </xf>
    <xf numFmtId="0" fontId="33" fillId="6" borderId="38" xfId="12" applyFont="1" applyFill="1" applyBorder="1" applyAlignment="1" applyProtection="1">
      <alignment horizontal="center" vertical="center" wrapText="1"/>
    </xf>
    <xf numFmtId="0" fontId="33" fillId="6" borderId="74" xfId="12" applyFont="1" applyFill="1" applyBorder="1" applyAlignment="1" applyProtection="1">
      <alignment horizontal="center" vertical="center" wrapText="1"/>
    </xf>
    <xf numFmtId="0" fontId="33" fillId="6" borderId="75" xfId="12" applyFont="1" applyFill="1" applyBorder="1" applyAlignment="1" applyProtection="1">
      <alignment horizontal="center" vertical="center" wrapText="1"/>
    </xf>
    <xf numFmtId="0" fontId="33" fillId="6" borderId="70" xfId="12" applyFont="1" applyFill="1" applyBorder="1" applyAlignment="1" applyProtection="1">
      <alignment horizontal="center" vertical="center" wrapText="1"/>
    </xf>
    <xf numFmtId="0" fontId="33" fillId="6" borderId="41" xfId="12" applyFont="1" applyFill="1" applyBorder="1" applyProtection="1">
      <alignment vertical="center"/>
    </xf>
    <xf numFmtId="177" fontId="33" fillId="6" borderId="151" xfId="14" applyNumberFormat="1" applyFont="1" applyFill="1" applyBorder="1" applyAlignment="1" applyProtection="1">
      <alignment horizontal="right" vertical="center" shrinkToFit="1"/>
    </xf>
    <xf numFmtId="187" fontId="33" fillId="6" borderId="168" xfId="14" applyNumberFormat="1" applyFont="1" applyFill="1" applyBorder="1" applyAlignment="1" applyProtection="1">
      <alignment horizontal="right" vertical="center" shrinkToFit="1"/>
    </xf>
    <xf numFmtId="0" fontId="33" fillId="6" borderId="64" xfId="12" applyFont="1" applyFill="1" applyBorder="1" applyAlignment="1" applyProtection="1">
      <alignment vertical="center" shrinkToFit="1"/>
    </xf>
    <xf numFmtId="0" fontId="33" fillId="6" borderId="0" xfId="12" applyFont="1" applyFill="1" applyBorder="1" applyAlignment="1" applyProtection="1">
      <alignment vertical="center" shrinkToFit="1"/>
    </xf>
    <xf numFmtId="0" fontId="33" fillId="6" borderId="38" xfId="12" applyFont="1" applyFill="1" applyBorder="1" applyAlignment="1" applyProtection="1">
      <alignment vertical="center" shrinkToFit="1"/>
    </xf>
    <xf numFmtId="187" fontId="33" fillId="6" borderId="152" xfId="14" applyNumberFormat="1" applyFont="1" applyFill="1" applyBorder="1" applyAlignment="1" applyProtection="1">
      <alignment horizontal="right" vertical="center" shrinkToFit="1"/>
    </xf>
    <xf numFmtId="187" fontId="33" fillId="6" borderId="15" xfId="14" applyNumberFormat="1" applyFont="1" applyFill="1" applyBorder="1" applyAlignment="1" applyProtection="1">
      <alignment horizontal="right" vertical="center" shrinkToFit="1"/>
    </xf>
    <xf numFmtId="0" fontId="33" fillId="6" borderId="41" xfId="12" applyFont="1" applyFill="1" applyBorder="1" applyAlignment="1" applyProtection="1">
      <alignment horizontal="center" vertical="center" wrapText="1"/>
    </xf>
    <xf numFmtId="0" fontId="33" fillId="6" borderId="64" xfId="12" applyFont="1" applyFill="1" applyBorder="1" applyAlignment="1" applyProtection="1">
      <alignment horizontal="center" vertical="center" wrapText="1"/>
    </xf>
    <xf numFmtId="0" fontId="33" fillId="6" borderId="54" xfId="12" applyFont="1" applyFill="1" applyBorder="1" applyAlignment="1" applyProtection="1">
      <alignment horizontal="center" vertical="center" wrapText="1"/>
    </xf>
    <xf numFmtId="0" fontId="33" fillId="6" borderId="40" xfId="12" applyFont="1" applyFill="1" applyBorder="1" applyAlignment="1" applyProtection="1">
      <alignment horizontal="center" vertical="center" wrapText="1"/>
    </xf>
    <xf numFmtId="0" fontId="33" fillId="6" borderId="41" xfId="14" applyFont="1" applyFill="1" applyBorder="1" applyAlignment="1" applyProtection="1">
      <alignment horizontal="left" vertical="center" shrinkToFit="1"/>
    </xf>
    <xf numFmtId="0" fontId="33" fillId="6" borderId="12" xfId="14" applyFont="1" applyFill="1" applyBorder="1" applyAlignment="1" applyProtection="1">
      <alignment horizontal="left" vertical="center" shrinkToFit="1"/>
    </xf>
    <xf numFmtId="0" fontId="33" fillId="6" borderId="48" xfId="14" applyFont="1" applyFill="1" applyBorder="1" applyAlignment="1" applyProtection="1">
      <alignment horizontal="left" vertical="center" shrinkToFit="1"/>
    </xf>
    <xf numFmtId="187" fontId="33" fillId="6" borderId="87" xfId="14" applyNumberFormat="1" applyFont="1" applyFill="1" applyBorder="1" applyAlignment="1" applyProtection="1">
      <alignment horizontal="right" vertical="center" shrinkToFit="1"/>
    </xf>
    <xf numFmtId="187" fontId="33" fillId="6" borderId="63" xfId="14" applyNumberFormat="1" applyFont="1" applyFill="1" applyBorder="1" applyAlignment="1" applyProtection="1">
      <alignment horizontal="right" vertical="center" shrinkToFit="1"/>
    </xf>
    <xf numFmtId="0" fontId="33" fillId="6" borderId="31" xfId="12" applyFont="1" applyFill="1" applyBorder="1" applyAlignment="1" applyProtection="1">
      <alignment horizontal="center" vertical="center" wrapText="1"/>
    </xf>
    <xf numFmtId="0" fontId="35" fillId="6" borderId="42" xfId="12" applyFont="1" applyFill="1" applyBorder="1" applyAlignment="1" applyProtection="1">
      <alignment horizontal="center" vertical="center"/>
    </xf>
    <xf numFmtId="0" fontId="33" fillId="6" borderId="37" xfId="12" applyFont="1" applyFill="1" applyBorder="1" applyProtection="1">
      <alignment vertical="center"/>
    </xf>
    <xf numFmtId="0" fontId="33" fillId="6" borderId="54" xfId="12" applyFont="1" applyFill="1" applyBorder="1" applyProtection="1">
      <alignment vertical="center"/>
    </xf>
    <xf numFmtId="0" fontId="33" fillId="6" borderId="40" xfId="12" applyFont="1" applyFill="1" applyBorder="1" applyProtection="1">
      <alignment vertical="center"/>
    </xf>
    <xf numFmtId="177" fontId="33" fillId="6" borderId="161" xfId="14" applyNumberFormat="1" applyFont="1" applyFill="1" applyBorder="1" applyAlignment="1" applyProtection="1">
      <alignment horizontal="right" vertical="center" shrinkToFit="1"/>
    </xf>
    <xf numFmtId="0" fontId="33" fillId="6" borderId="11" xfId="12" applyFont="1" applyFill="1" applyBorder="1" applyAlignment="1" applyProtection="1">
      <alignment horizontal="center" vertical="top" wrapText="1"/>
    </xf>
    <xf numFmtId="0" fontId="33" fillId="6" borderId="12" xfId="12" applyFont="1" applyFill="1" applyBorder="1" applyAlignment="1" applyProtection="1">
      <alignment horizontal="center" vertical="top" wrapText="1"/>
    </xf>
    <xf numFmtId="0" fontId="33" fillId="6" borderId="48" xfId="12" applyFont="1" applyFill="1" applyBorder="1" applyAlignment="1" applyProtection="1">
      <alignment horizontal="center" vertical="top" wrapText="1"/>
    </xf>
    <xf numFmtId="0" fontId="33" fillId="6" borderId="7" xfId="12" applyFont="1" applyFill="1" applyBorder="1" applyAlignment="1" applyProtection="1">
      <alignment horizontal="center" vertical="top" wrapText="1"/>
    </xf>
    <xf numFmtId="0" fontId="33" fillId="6" borderId="0" xfId="12" applyFont="1" applyFill="1" applyBorder="1" applyAlignment="1" applyProtection="1">
      <alignment horizontal="center" vertical="top" wrapText="1"/>
    </xf>
    <xf numFmtId="0" fontId="33" fillId="6" borderId="38" xfId="12" applyFont="1" applyFill="1" applyBorder="1" applyAlignment="1" applyProtection="1">
      <alignment horizontal="center" vertical="top" wrapText="1"/>
    </xf>
    <xf numFmtId="0" fontId="33" fillId="6" borderId="24" xfId="12" applyFont="1" applyFill="1" applyBorder="1" applyAlignment="1" applyProtection="1">
      <alignment horizontal="center" vertical="top" wrapText="1"/>
    </xf>
    <xf numFmtId="0" fontId="33" fillId="6" borderId="54" xfId="12" applyFont="1" applyFill="1" applyBorder="1" applyAlignment="1" applyProtection="1">
      <alignment horizontal="center" vertical="top" wrapText="1"/>
    </xf>
    <xf numFmtId="0" fontId="33" fillId="6" borderId="41" xfId="12" applyFont="1" applyFill="1" applyBorder="1" applyAlignment="1" applyProtection="1">
      <alignment vertical="center"/>
    </xf>
    <xf numFmtId="0" fontId="33" fillId="6" borderId="12" xfId="12" applyFont="1" applyFill="1" applyBorder="1" applyAlignment="1" applyProtection="1">
      <alignment vertical="center"/>
    </xf>
    <xf numFmtId="0" fontId="33" fillId="6" borderId="48" xfId="12" applyFont="1" applyFill="1" applyBorder="1" applyAlignment="1" applyProtection="1">
      <alignment vertical="center"/>
    </xf>
    <xf numFmtId="177" fontId="33" fillId="6" borderId="41" xfId="14" applyNumberFormat="1" applyFont="1" applyFill="1" applyBorder="1" applyAlignment="1" applyProtection="1">
      <alignment horizontal="right" vertical="center" shrinkToFit="1"/>
    </xf>
    <xf numFmtId="177" fontId="33" fillId="6" borderId="12" xfId="14" applyNumberFormat="1" applyFont="1" applyFill="1" applyBorder="1" applyAlignment="1" applyProtection="1">
      <alignment horizontal="right" vertical="center" shrinkToFit="1"/>
    </xf>
    <xf numFmtId="177" fontId="33" fillId="6" borderId="82" xfId="14" applyNumberFormat="1" applyFont="1" applyFill="1" applyBorder="1" applyAlignment="1" applyProtection="1">
      <alignment horizontal="right" vertical="center" shrinkToFit="1"/>
    </xf>
    <xf numFmtId="177" fontId="33" fillId="6" borderId="84" xfId="14" applyNumberFormat="1" applyFont="1" applyFill="1" applyBorder="1" applyAlignment="1" applyProtection="1">
      <alignment horizontal="right" vertical="center" shrinkToFit="1"/>
    </xf>
    <xf numFmtId="187" fontId="33" fillId="6" borderId="84" xfId="14" applyNumberFormat="1" applyFont="1" applyFill="1" applyBorder="1" applyAlignment="1" applyProtection="1">
      <alignment horizontal="right" vertical="center" shrinkToFit="1"/>
    </xf>
    <xf numFmtId="187" fontId="33" fillId="6" borderId="12" xfId="14" applyNumberFormat="1" applyFont="1" applyFill="1" applyBorder="1" applyAlignment="1" applyProtection="1">
      <alignment horizontal="right" vertical="center" shrinkToFit="1"/>
    </xf>
    <xf numFmtId="187" fontId="33" fillId="6" borderId="13" xfId="14" applyNumberFormat="1" applyFont="1" applyFill="1" applyBorder="1" applyAlignment="1" applyProtection="1">
      <alignment horizontal="right" vertical="center" shrinkToFit="1"/>
    </xf>
    <xf numFmtId="0" fontId="33" fillId="6" borderId="30" xfId="12" applyFont="1" applyFill="1" applyBorder="1" applyAlignment="1" applyProtection="1">
      <alignment horizontal="center" vertical="center"/>
    </xf>
    <xf numFmtId="0" fontId="33" fillId="6" borderId="31" xfId="12" applyFont="1" applyFill="1" applyBorder="1" applyAlignment="1" applyProtection="1">
      <alignment horizontal="center" vertical="center"/>
    </xf>
    <xf numFmtId="0" fontId="33" fillId="6" borderId="42" xfId="12" applyFont="1" applyFill="1" applyBorder="1" applyAlignment="1" applyProtection="1">
      <alignment horizontal="center" vertical="center"/>
    </xf>
    <xf numFmtId="0" fontId="33" fillId="6" borderId="39" xfId="12" applyFont="1" applyFill="1" applyBorder="1" applyAlignment="1" applyProtection="1">
      <alignment horizontal="center" vertical="center"/>
    </xf>
    <xf numFmtId="0" fontId="33" fillId="6" borderId="39" xfId="14" applyFont="1" applyFill="1" applyBorder="1" applyAlignment="1" applyProtection="1">
      <alignment horizontal="center" vertical="center"/>
    </xf>
    <xf numFmtId="0" fontId="33" fillId="6" borderId="31" xfId="14" applyFont="1" applyFill="1" applyBorder="1" applyAlignment="1" applyProtection="1">
      <alignment horizontal="center" vertical="center"/>
    </xf>
    <xf numFmtId="0" fontId="33" fillId="6" borderId="32" xfId="14" applyFont="1" applyFill="1" applyBorder="1" applyAlignment="1" applyProtection="1">
      <alignment horizontal="center" vertical="center"/>
    </xf>
    <xf numFmtId="177" fontId="33" fillId="6" borderId="39" xfId="14" applyNumberFormat="1" applyFont="1" applyFill="1" applyBorder="1" applyAlignment="1" applyProtection="1">
      <alignment horizontal="right" vertical="center" shrinkToFit="1"/>
    </xf>
    <xf numFmtId="177" fontId="33" fillId="6" borderId="31" xfId="14" applyNumberFormat="1" applyFont="1" applyFill="1" applyBorder="1" applyAlignment="1" applyProtection="1">
      <alignment horizontal="right" vertical="center" shrinkToFit="1"/>
    </xf>
    <xf numFmtId="177" fontId="33" fillId="6" borderId="156" xfId="14" applyNumberFormat="1" applyFont="1" applyFill="1" applyBorder="1" applyAlignment="1" applyProtection="1">
      <alignment horizontal="right" vertical="center" shrinkToFit="1"/>
    </xf>
    <xf numFmtId="177" fontId="33" fillId="6" borderId="157" xfId="14" applyNumberFormat="1" applyFont="1" applyFill="1" applyBorder="1" applyAlignment="1" applyProtection="1">
      <alignment horizontal="right" vertical="center" shrinkToFit="1"/>
    </xf>
    <xf numFmtId="177" fontId="33" fillId="6" borderId="158" xfId="14" applyNumberFormat="1" applyFont="1" applyFill="1" applyBorder="1" applyAlignment="1" applyProtection="1">
      <alignment horizontal="right" vertical="center" shrinkToFit="1"/>
    </xf>
    <xf numFmtId="177" fontId="33" fillId="6" borderId="159" xfId="14" applyNumberFormat="1" applyFont="1" applyFill="1" applyBorder="1" applyAlignment="1" applyProtection="1">
      <alignment horizontal="right" vertical="center" shrinkToFit="1"/>
    </xf>
    <xf numFmtId="177" fontId="33" fillId="6" borderId="160" xfId="14" applyNumberFormat="1" applyFont="1" applyFill="1" applyBorder="1" applyAlignment="1" applyProtection="1">
      <alignment horizontal="right" vertical="center" shrinkToFit="1"/>
    </xf>
    <xf numFmtId="0" fontId="33" fillId="6" borderId="0" xfId="12" applyFont="1" applyFill="1" applyProtection="1">
      <alignment vertical="center"/>
    </xf>
    <xf numFmtId="0" fontId="33" fillId="6" borderId="11" xfId="12" applyFont="1" applyFill="1" applyBorder="1" applyAlignment="1" applyProtection="1">
      <alignment horizontal="center" vertical="center" textRotation="255" shrinkToFit="1"/>
    </xf>
    <xf numFmtId="0" fontId="33" fillId="6" borderId="48" xfId="12" applyFont="1" applyFill="1" applyBorder="1" applyAlignment="1" applyProtection="1">
      <alignment horizontal="center" vertical="center" textRotation="255" shrinkToFit="1"/>
    </xf>
    <xf numFmtId="0" fontId="33" fillId="6" borderId="7" xfId="12" applyFont="1" applyFill="1" applyBorder="1" applyAlignment="1" applyProtection="1">
      <alignment horizontal="center" vertical="center" textRotation="255" shrinkToFit="1"/>
    </xf>
    <xf numFmtId="0" fontId="33" fillId="6" borderId="38" xfId="12" applyFont="1" applyFill="1" applyBorder="1" applyAlignment="1" applyProtection="1">
      <alignment horizontal="center" vertical="center" textRotation="255" shrinkToFit="1"/>
    </xf>
    <xf numFmtId="0" fontId="33" fillId="6" borderId="24" xfId="12" applyFont="1" applyFill="1" applyBorder="1" applyAlignment="1" applyProtection="1">
      <alignment horizontal="center" vertical="center" textRotation="255" shrinkToFit="1"/>
    </xf>
    <xf numFmtId="0" fontId="33" fillId="6" borderId="40" xfId="12" applyFont="1" applyFill="1" applyBorder="1" applyAlignment="1" applyProtection="1">
      <alignment horizontal="center" vertical="center" textRotation="255" shrinkToFit="1"/>
    </xf>
    <xf numFmtId="177" fontId="33" fillId="6" borderId="64" xfId="13" applyNumberFormat="1" applyFont="1" applyFill="1" applyBorder="1" applyAlignment="1" applyProtection="1">
      <alignment horizontal="right" vertical="center" shrinkToFit="1"/>
    </xf>
    <xf numFmtId="177" fontId="33" fillId="6" borderId="0" xfId="13" applyNumberFormat="1" applyFont="1" applyFill="1" applyBorder="1" applyAlignment="1" applyProtection="1">
      <alignment horizontal="right" vertical="center" shrinkToFit="1"/>
    </xf>
    <xf numFmtId="177" fontId="33" fillId="6" borderId="85" xfId="13" applyNumberFormat="1" applyFont="1" applyFill="1" applyBorder="1" applyAlignment="1" applyProtection="1">
      <alignment horizontal="right" vertical="center" shrinkToFit="1"/>
    </xf>
    <xf numFmtId="177" fontId="33" fillId="6" borderId="88" xfId="13" applyNumberFormat="1" applyFont="1" applyFill="1" applyBorder="1" applyAlignment="1" applyProtection="1">
      <alignment horizontal="right" vertical="center" shrinkToFit="1"/>
    </xf>
    <xf numFmtId="187" fontId="33" fillId="6" borderId="88" xfId="13" applyNumberFormat="1" applyFont="1" applyFill="1" applyBorder="1" applyAlignment="1" applyProtection="1">
      <alignment horizontal="right" vertical="center" shrinkToFit="1"/>
    </xf>
    <xf numFmtId="187" fontId="33" fillId="6" borderId="0" xfId="13" applyNumberFormat="1" applyFont="1" applyFill="1" applyBorder="1" applyAlignment="1" applyProtection="1">
      <alignment horizontal="right" vertical="center" shrinkToFit="1"/>
    </xf>
    <xf numFmtId="187" fontId="33" fillId="6" borderId="66" xfId="13" applyNumberFormat="1" applyFont="1" applyFill="1" applyBorder="1" applyAlignment="1" applyProtection="1">
      <alignment horizontal="right" vertical="center" shrinkToFit="1"/>
    </xf>
    <xf numFmtId="0" fontId="33" fillId="6" borderId="38" xfId="12" applyFont="1" applyFill="1" applyBorder="1" applyAlignment="1" applyProtection="1">
      <alignment horizontal="left" vertical="center"/>
    </xf>
    <xf numFmtId="0" fontId="33" fillId="6" borderId="41" xfId="12" applyFont="1" applyFill="1" applyBorder="1" applyAlignment="1" applyProtection="1">
      <alignment horizontal="center" vertical="center" textRotation="255" wrapText="1"/>
    </xf>
    <xf numFmtId="0" fontId="33" fillId="6" borderId="64" xfId="12" applyFont="1" applyFill="1" applyBorder="1" applyAlignment="1" applyProtection="1">
      <alignment horizontal="center" vertical="center" textRotation="255" wrapText="1"/>
    </xf>
    <xf numFmtId="0" fontId="33" fillId="6" borderId="37" xfId="12" applyFont="1" applyFill="1" applyBorder="1" applyAlignment="1" applyProtection="1">
      <alignment horizontal="center" vertical="center" textRotation="255" wrapText="1"/>
    </xf>
    <xf numFmtId="0" fontId="33" fillId="6" borderId="32" xfId="12" applyFont="1" applyFill="1" applyBorder="1" applyAlignment="1" applyProtection="1">
      <alignment horizontal="center" vertical="center"/>
    </xf>
    <xf numFmtId="0" fontId="33" fillId="6" borderId="11" xfId="12" applyFont="1" applyFill="1" applyBorder="1" applyAlignment="1" applyProtection="1">
      <alignment horizontal="center" vertical="top"/>
    </xf>
    <xf numFmtId="0" fontId="33" fillId="6" borderId="12" xfId="12" applyFont="1" applyFill="1" applyBorder="1" applyAlignment="1" applyProtection="1">
      <alignment horizontal="center" vertical="top"/>
    </xf>
    <xf numFmtId="0" fontId="33" fillId="6" borderId="7" xfId="12" applyFont="1" applyFill="1" applyBorder="1" applyAlignment="1" applyProtection="1">
      <alignment horizontal="center" vertical="top"/>
    </xf>
    <xf numFmtId="0" fontId="33" fillId="6" borderId="0" xfId="12" applyFont="1" applyFill="1" applyBorder="1" applyAlignment="1" applyProtection="1">
      <alignment horizontal="center" vertical="top"/>
    </xf>
    <xf numFmtId="0" fontId="33" fillId="6" borderId="24" xfId="12" applyFont="1" applyFill="1" applyBorder="1" applyAlignment="1" applyProtection="1">
      <alignment horizontal="center" vertical="top"/>
    </xf>
    <xf numFmtId="0" fontId="33" fillId="6" borderId="54" xfId="12" applyFont="1" applyFill="1" applyBorder="1" applyAlignment="1" applyProtection="1">
      <alignment horizontal="center" vertical="top"/>
    </xf>
    <xf numFmtId="0" fontId="33" fillId="6" borderId="34" xfId="12" applyFont="1" applyFill="1" applyBorder="1" applyAlignment="1" applyProtection="1">
      <alignment horizontal="center" vertical="center"/>
    </xf>
    <xf numFmtId="0" fontId="33" fillId="8" borderId="44" xfId="12" applyNumberFormat="1" applyFont="1" applyFill="1" applyBorder="1" applyAlignment="1" applyProtection="1">
      <alignment horizontal="left" vertical="center" shrinkToFit="1"/>
      <protection locked="0"/>
    </xf>
    <xf numFmtId="0" fontId="33" fillId="8" borderId="18" xfId="12" applyNumberFormat="1" applyFont="1" applyFill="1" applyBorder="1" applyAlignment="1" applyProtection="1">
      <alignment horizontal="left" vertical="center" shrinkToFit="1"/>
      <protection locked="0"/>
    </xf>
    <xf numFmtId="0" fontId="33" fillId="8" borderId="19" xfId="12" applyNumberFormat="1" applyFont="1" applyFill="1" applyBorder="1" applyAlignment="1" applyProtection="1">
      <alignment horizontal="left" vertical="center" shrinkToFit="1"/>
      <protection locked="0"/>
    </xf>
    <xf numFmtId="0" fontId="33" fillId="6" borderId="8" xfId="12" applyFont="1" applyFill="1" applyBorder="1" applyAlignment="1" applyProtection="1">
      <alignment horizontal="left" vertical="center" wrapText="1"/>
    </xf>
    <xf numFmtId="0" fontId="33" fillId="6" borderId="0" xfId="13" applyFont="1" applyFill="1" applyAlignment="1" applyProtection="1">
      <alignment horizontal="left" vertical="center"/>
    </xf>
    <xf numFmtId="0" fontId="33" fillId="6" borderId="24" xfId="12" applyFont="1" applyFill="1" applyBorder="1" applyAlignment="1" applyProtection="1">
      <alignment horizontal="center" vertical="center"/>
    </xf>
    <xf numFmtId="0" fontId="33" fillId="6" borderId="54" xfId="12" applyFont="1" applyFill="1" applyBorder="1" applyAlignment="1" applyProtection="1">
      <alignment horizontal="center" vertical="center"/>
    </xf>
    <xf numFmtId="0" fontId="33" fillId="6" borderId="67" xfId="12" applyFont="1" applyFill="1" applyBorder="1" applyAlignment="1" applyProtection="1">
      <alignment horizontal="center" vertical="center"/>
    </xf>
    <xf numFmtId="0" fontId="33" fillId="6" borderId="112" xfId="12" applyNumberFormat="1" applyFont="1" applyFill="1" applyBorder="1" applyAlignment="1" applyProtection="1">
      <alignment horizontal="left" vertical="center" shrinkToFit="1"/>
      <protection locked="0"/>
    </xf>
    <xf numFmtId="0" fontId="33" fillId="6" borderId="113" xfId="12" applyNumberFormat="1" applyFont="1" applyFill="1" applyBorder="1" applyAlignment="1" applyProtection="1">
      <alignment horizontal="left" vertical="center" shrinkToFit="1"/>
      <protection locked="0"/>
    </xf>
    <xf numFmtId="0" fontId="33" fillId="6" borderId="119" xfId="12" applyNumberFormat="1" applyFont="1" applyFill="1" applyBorder="1" applyAlignment="1" applyProtection="1">
      <alignment horizontal="left" vertical="center" shrinkToFit="1"/>
      <protection locked="0"/>
    </xf>
    <xf numFmtId="0" fontId="33" fillId="8" borderId="44" xfId="12" applyFont="1" applyFill="1" applyBorder="1" applyAlignment="1" applyProtection="1">
      <alignment horizontal="left" vertical="center" shrinkToFit="1"/>
      <protection locked="0"/>
    </xf>
    <xf numFmtId="0" fontId="33" fillId="8" borderId="18" xfId="12" applyFont="1" applyFill="1" applyBorder="1" applyAlignment="1" applyProtection="1">
      <alignment horizontal="left" vertical="center" shrinkToFit="1"/>
      <protection locked="0"/>
    </xf>
    <xf numFmtId="0" fontId="33" fillId="8" borderId="43" xfId="12" applyFont="1" applyFill="1" applyBorder="1" applyAlignment="1" applyProtection="1">
      <alignment horizontal="left" vertical="center" shrinkToFit="1"/>
      <protection locked="0"/>
    </xf>
    <xf numFmtId="177" fontId="33" fillId="8" borderId="148" xfId="12" applyNumberFormat="1" applyFont="1" applyFill="1" applyBorder="1" applyAlignment="1" applyProtection="1">
      <alignment horizontal="right" vertical="center" shrinkToFit="1"/>
      <protection locked="0"/>
    </xf>
    <xf numFmtId="177" fontId="33" fillId="8" borderId="149" xfId="12" applyNumberFormat="1" applyFont="1" applyFill="1" applyBorder="1" applyAlignment="1" applyProtection="1">
      <alignment horizontal="right" vertical="center" shrinkToFit="1"/>
      <protection locked="0"/>
    </xf>
    <xf numFmtId="177" fontId="33" fillId="8" borderId="150" xfId="12" applyNumberFormat="1" applyFont="1" applyFill="1" applyBorder="1" applyAlignment="1" applyProtection="1">
      <alignment horizontal="right" vertical="center" shrinkToFit="1"/>
      <protection locked="0"/>
    </xf>
    <xf numFmtId="177" fontId="33" fillId="8" borderId="44" xfId="12" applyNumberFormat="1" applyFont="1" applyFill="1" applyBorder="1" applyAlignment="1" applyProtection="1">
      <alignment horizontal="right" vertical="center" shrinkToFit="1"/>
      <protection locked="0"/>
    </xf>
    <xf numFmtId="177" fontId="33" fillId="8" borderId="18" xfId="12" applyNumberFormat="1" applyFont="1" applyFill="1" applyBorder="1" applyAlignment="1" applyProtection="1">
      <alignment horizontal="right" vertical="center" shrinkToFit="1"/>
      <protection locked="0"/>
    </xf>
    <xf numFmtId="177" fontId="33" fillId="8" borderId="43" xfId="12" applyNumberFormat="1" applyFont="1" applyFill="1" applyBorder="1" applyAlignment="1" applyProtection="1">
      <alignment horizontal="right" vertical="center" shrinkToFit="1"/>
      <protection locked="0"/>
    </xf>
    <xf numFmtId="0" fontId="33" fillId="6" borderId="112" xfId="12" applyFont="1" applyFill="1" applyBorder="1" applyAlignment="1" applyProtection="1">
      <alignment horizontal="left" vertical="center" shrinkToFit="1"/>
      <protection locked="0"/>
    </xf>
    <xf numFmtId="0" fontId="33" fillId="6" borderId="113" xfId="12" applyFont="1" applyFill="1" applyBorder="1" applyAlignment="1" applyProtection="1">
      <alignment horizontal="left" vertical="center" shrinkToFit="1"/>
      <protection locked="0"/>
    </xf>
    <xf numFmtId="0" fontId="33" fillId="6" borderId="114" xfId="12" applyFont="1" applyFill="1" applyBorder="1" applyAlignment="1" applyProtection="1">
      <alignment horizontal="left" vertical="center" shrinkToFit="1"/>
      <protection locked="0"/>
    </xf>
    <xf numFmtId="177" fontId="33" fillId="6" borderId="112" xfId="12" applyNumberFormat="1" applyFont="1" applyFill="1" applyBorder="1" applyAlignment="1" applyProtection="1">
      <alignment horizontal="right" vertical="center" shrinkToFit="1"/>
      <protection locked="0"/>
    </xf>
    <xf numFmtId="177" fontId="33" fillId="6" borderId="113" xfId="12" applyNumberFormat="1" applyFont="1" applyFill="1" applyBorder="1" applyAlignment="1" applyProtection="1">
      <alignment horizontal="right" vertical="center" shrinkToFit="1"/>
      <protection locked="0"/>
    </xf>
    <xf numFmtId="177" fontId="33" fillId="6" borderId="114" xfId="12" applyNumberFormat="1" applyFont="1" applyFill="1" applyBorder="1" applyAlignment="1" applyProtection="1">
      <alignment horizontal="right" vertical="center" shrinkToFit="1"/>
      <protection locked="0"/>
    </xf>
    <xf numFmtId="177" fontId="33" fillId="8" borderId="129" xfId="12" applyNumberFormat="1" applyFont="1" applyFill="1" applyBorder="1" applyAlignment="1" applyProtection="1">
      <alignment horizontal="right" vertical="center" shrinkToFit="1"/>
      <protection locked="0"/>
    </xf>
    <xf numFmtId="0" fontId="33" fillId="8" borderId="129" xfId="12" applyNumberFormat="1" applyFont="1" applyFill="1" applyBorder="1" applyAlignment="1" applyProtection="1">
      <alignment horizontal="left" vertical="center" shrinkToFit="1"/>
      <protection locked="0"/>
    </xf>
    <xf numFmtId="0" fontId="33" fillId="8" borderId="132" xfId="12" applyNumberFormat="1" applyFont="1" applyFill="1" applyBorder="1" applyAlignment="1" applyProtection="1">
      <alignment horizontal="left" vertical="center" shrinkToFit="1"/>
      <protection locked="0"/>
    </xf>
    <xf numFmtId="177" fontId="33" fillId="8" borderId="142" xfId="12" applyNumberFormat="1" applyFont="1" applyFill="1" applyBorder="1" applyAlignment="1" applyProtection="1">
      <alignment horizontal="right" vertical="center" shrinkToFit="1"/>
      <protection locked="0"/>
    </xf>
    <xf numFmtId="177" fontId="33" fillId="8" borderId="134" xfId="12" applyNumberFormat="1" applyFont="1" applyFill="1" applyBorder="1" applyAlignment="1" applyProtection="1">
      <alignment horizontal="right" vertical="center" shrinkToFit="1"/>
      <protection locked="0"/>
    </xf>
    <xf numFmtId="0" fontId="33" fillId="6" borderId="145" xfId="12" applyFont="1" applyFill="1" applyBorder="1" applyAlignment="1" applyProtection="1">
      <alignment horizontal="left" vertical="center" shrinkToFit="1"/>
      <protection locked="0"/>
    </xf>
    <xf numFmtId="0" fontId="33" fillId="6" borderId="146" xfId="12" applyFont="1" applyFill="1" applyBorder="1" applyAlignment="1" applyProtection="1">
      <alignment horizontal="left" vertical="center" shrinkToFit="1"/>
      <protection locked="0"/>
    </xf>
    <xf numFmtId="0" fontId="33" fillId="6" borderId="147" xfId="12" applyFont="1" applyFill="1" applyBorder="1" applyAlignment="1" applyProtection="1">
      <alignment horizontal="left" vertical="center" shrinkToFit="1"/>
      <protection locked="0"/>
    </xf>
    <xf numFmtId="177" fontId="33" fillId="6" borderId="123" xfId="12" applyNumberFormat="1" applyFont="1" applyFill="1" applyBorder="1" applyAlignment="1" applyProtection="1">
      <alignment horizontal="right" vertical="center" shrinkToFit="1"/>
      <protection locked="0"/>
    </xf>
    <xf numFmtId="177" fontId="33" fillId="6" borderId="124" xfId="12" applyNumberFormat="1" applyFont="1" applyFill="1" applyBorder="1" applyAlignment="1" applyProtection="1">
      <alignment horizontal="right" vertical="center" shrinkToFit="1"/>
      <protection locked="0"/>
    </xf>
    <xf numFmtId="0" fontId="33" fillId="6" borderId="124" xfId="12" applyNumberFormat="1" applyFont="1" applyFill="1" applyBorder="1" applyAlignment="1" applyProtection="1">
      <alignment horizontal="left" vertical="center" shrinkToFit="1"/>
      <protection locked="0"/>
    </xf>
    <xf numFmtId="0" fontId="33" fillId="6" borderId="127" xfId="12" applyNumberFormat="1" applyFont="1" applyFill="1" applyBorder="1" applyAlignment="1" applyProtection="1">
      <alignment horizontal="left" vertical="center" shrinkToFit="1"/>
      <protection locked="0"/>
    </xf>
    <xf numFmtId="177" fontId="33" fillId="0" borderId="116" xfId="12" applyNumberFormat="1" applyFont="1" applyBorder="1" applyAlignment="1" applyProtection="1">
      <alignment horizontal="right" vertical="center" shrinkToFit="1"/>
      <protection locked="0"/>
    </xf>
    <xf numFmtId="0" fontId="33" fillId="0" borderId="116" xfId="12" applyNumberFormat="1" applyFont="1" applyBorder="1" applyAlignment="1" applyProtection="1">
      <alignment horizontal="left" vertical="center" shrinkToFit="1"/>
      <protection locked="0"/>
    </xf>
    <xf numFmtId="0" fontId="33" fillId="0" borderId="121" xfId="12" applyNumberFormat="1" applyFont="1" applyBorder="1" applyAlignment="1" applyProtection="1">
      <alignment horizontal="left" vertical="center" shrinkToFit="1"/>
      <protection locked="0"/>
    </xf>
    <xf numFmtId="0" fontId="33" fillId="0" borderId="112" xfId="12" applyFont="1" applyBorder="1" applyAlignment="1" applyProtection="1">
      <alignment horizontal="left" vertical="center" shrinkToFit="1"/>
      <protection locked="0"/>
    </xf>
    <xf numFmtId="0" fontId="33" fillId="0" borderId="113" xfId="12" applyFont="1" applyBorder="1" applyAlignment="1" applyProtection="1">
      <alignment horizontal="left" vertical="center" shrinkToFit="1"/>
      <protection locked="0"/>
    </xf>
    <xf numFmtId="0" fontId="33" fillId="0" borderId="114" xfId="12" applyFont="1" applyBorder="1" applyAlignment="1" applyProtection="1">
      <alignment horizontal="left" vertical="center" shrinkToFit="1"/>
      <protection locked="0"/>
    </xf>
    <xf numFmtId="177" fontId="33" fillId="0" borderId="115" xfId="12" applyNumberFormat="1" applyFont="1" applyBorder="1" applyAlignment="1" applyProtection="1">
      <alignment horizontal="right" vertical="center" shrinkToFit="1"/>
      <protection locked="0"/>
    </xf>
    <xf numFmtId="177" fontId="33" fillId="0" borderId="112" xfId="12" applyNumberFormat="1" applyFont="1" applyBorder="1" applyAlignment="1" applyProtection="1">
      <alignment horizontal="right" vertical="center" shrinkToFit="1"/>
      <protection locked="0"/>
    </xf>
    <xf numFmtId="177" fontId="33" fillId="0" borderId="113" xfId="12" applyNumberFormat="1" applyFont="1" applyBorder="1" applyAlignment="1" applyProtection="1">
      <alignment horizontal="right" vertical="center" shrinkToFit="1"/>
      <protection locked="0"/>
    </xf>
    <xf numFmtId="177" fontId="33" fillId="0" borderId="120" xfId="12" applyNumberFormat="1" applyFont="1" applyBorder="1" applyAlignment="1" applyProtection="1">
      <alignment horizontal="right" vertical="center" shrinkToFit="1"/>
      <protection locked="0"/>
    </xf>
    <xf numFmtId="177" fontId="33" fillId="0" borderId="117" xfId="12" applyNumberFormat="1" applyFont="1" applyBorder="1" applyAlignment="1" applyProtection="1">
      <alignment horizontal="right" vertical="center" shrinkToFit="1"/>
      <protection locked="0"/>
    </xf>
    <xf numFmtId="177" fontId="33" fillId="0" borderId="102" xfId="12" applyNumberFormat="1" applyFont="1" applyBorder="1" applyAlignment="1" applyProtection="1">
      <alignment horizontal="right" vertical="center" shrinkToFit="1"/>
      <protection locked="0"/>
    </xf>
    <xf numFmtId="0" fontId="33" fillId="0" borderId="102" xfId="12" applyNumberFormat="1" applyFont="1" applyBorder="1" applyAlignment="1" applyProtection="1">
      <alignment horizontal="left" vertical="center" shrinkToFit="1"/>
      <protection locked="0"/>
    </xf>
    <xf numFmtId="0" fontId="33" fillId="0" borderId="108" xfId="12" applyNumberFormat="1" applyFont="1" applyBorder="1" applyAlignment="1" applyProtection="1">
      <alignment horizontal="left" vertical="center" shrinkToFit="1"/>
      <protection locked="0"/>
    </xf>
    <xf numFmtId="0" fontId="33" fillId="0" borderId="98" xfId="12" applyFont="1" applyBorder="1" applyAlignment="1" applyProtection="1">
      <alignment horizontal="left" vertical="center" shrinkToFit="1"/>
      <protection locked="0"/>
    </xf>
    <xf numFmtId="0" fontId="33" fillId="0" borderId="99" xfId="12" applyFont="1" applyBorder="1" applyAlignment="1" applyProtection="1">
      <alignment horizontal="left" vertical="center" shrinkToFit="1"/>
      <protection locked="0"/>
    </xf>
    <xf numFmtId="0" fontId="33" fillId="0" borderId="100" xfId="12" applyFont="1" applyBorder="1" applyAlignment="1" applyProtection="1">
      <alignment horizontal="left" vertical="center" shrinkToFit="1"/>
      <protection locked="0"/>
    </xf>
    <xf numFmtId="177" fontId="33" fillId="0" borderId="101" xfId="12" applyNumberFormat="1" applyFont="1" applyBorder="1" applyAlignment="1" applyProtection="1">
      <alignment horizontal="right" vertical="center" shrinkToFit="1"/>
      <protection locked="0"/>
    </xf>
    <xf numFmtId="177" fontId="33" fillId="0" borderId="112" xfId="15" applyNumberFormat="1" applyFont="1" applyBorder="1" applyAlignment="1" applyProtection="1">
      <alignment horizontal="right" vertical="center" shrinkToFit="1"/>
      <protection locked="0"/>
    </xf>
    <xf numFmtId="177" fontId="33" fillId="0" borderId="113" xfId="15" applyNumberFormat="1" applyFont="1" applyBorder="1" applyAlignment="1" applyProtection="1">
      <alignment horizontal="right" vertical="center" shrinkToFit="1"/>
      <protection locked="0"/>
    </xf>
    <xf numFmtId="177" fontId="33" fillId="0" borderId="114" xfId="15" applyNumberFormat="1" applyFont="1" applyBorder="1" applyAlignment="1" applyProtection="1">
      <alignment horizontal="right" vertical="center" shrinkToFit="1"/>
      <protection locked="0"/>
    </xf>
    <xf numFmtId="0" fontId="33" fillId="0" borderId="112" xfId="15" applyNumberFormat="1" applyFont="1" applyBorder="1" applyAlignment="1" applyProtection="1">
      <alignment horizontal="left" vertical="center" shrinkToFit="1"/>
      <protection locked="0"/>
    </xf>
    <xf numFmtId="0" fontId="33" fillId="0" borderId="113" xfId="15" applyNumberFormat="1" applyFont="1" applyBorder="1" applyAlignment="1" applyProtection="1">
      <alignment horizontal="left" vertical="center" shrinkToFit="1"/>
      <protection locked="0"/>
    </xf>
    <xf numFmtId="0" fontId="33" fillId="0" borderId="119" xfId="15" applyNumberFormat="1" applyFont="1" applyBorder="1" applyAlignment="1" applyProtection="1">
      <alignment horizontal="left" vertical="center" shrinkToFit="1"/>
      <protection locked="0"/>
    </xf>
    <xf numFmtId="0" fontId="33" fillId="7" borderId="36" xfId="12" applyFont="1" applyFill="1" applyBorder="1" applyAlignment="1" applyProtection="1">
      <alignment horizontal="center" vertical="center"/>
      <protection locked="0"/>
    </xf>
    <xf numFmtId="0" fontId="33" fillId="7" borderId="8" xfId="12" applyFont="1" applyFill="1" applyBorder="1" applyAlignment="1" applyProtection="1">
      <alignment horizontal="center" vertical="center"/>
      <protection locked="0"/>
    </xf>
    <xf numFmtId="0" fontId="33" fillId="7" borderId="23" xfId="12" applyFont="1" applyFill="1" applyBorder="1" applyAlignment="1" applyProtection="1">
      <alignment horizontal="center" vertical="center"/>
      <protection locked="0"/>
    </xf>
    <xf numFmtId="0" fontId="33" fillId="7" borderId="92" xfId="12" applyFont="1" applyFill="1" applyBorder="1" applyAlignment="1" applyProtection="1">
      <alignment horizontal="center" vertical="center"/>
      <protection locked="0"/>
    </xf>
    <xf numFmtId="0" fontId="33" fillId="7" borderId="93" xfId="12" applyFont="1" applyFill="1" applyBorder="1" applyAlignment="1" applyProtection="1">
      <alignment horizontal="center" vertical="center"/>
      <protection locked="0"/>
    </xf>
    <xf numFmtId="0" fontId="33" fillId="7" borderId="94" xfId="12" applyFont="1" applyFill="1" applyBorder="1" applyAlignment="1" applyProtection="1">
      <alignment horizontal="center" vertical="center"/>
      <protection locked="0"/>
    </xf>
    <xf numFmtId="0" fontId="33" fillId="7" borderId="62" xfId="12" applyFont="1" applyFill="1" applyBorder="1" applyAlignment="1" applyProtection="1">
      <alignment horizontal="center" vertical="center" wrapText="1"/>
      <protection locked="0"/>
    </xf>
    <xf numFmtId="0" fontId="33" fillId="7" borderId="8" xfId="12" applyFont="1" applyFill="1" applyBorder="1" applyAlignment="1" applyProtection="1">
      <alignment horizontal="center" vertical="center" wrapText="1"/>
      <protection locked="0"/>
    </xf>
    <xf numFmtId="0" fontId="33" fillId="7" borderId="23" xfId="12" applyFont="1" applyFill="1" applyBorder="1" applyAlignment="1" applyProtection="1">
      <alignment horizontal="center" vertical="center" wrapText="1"/>
      <protection locked="0"/>
    </xf>
    <xf numFmtId="0" fontId="33" fillId="7" borderId="95" xfId="12" applyFont="1" applyFill="1" applyBorder="1" applyAlignment="1" applyProtection="1">
      <alignment horizontal="center" vertical="center" wrapText="1"/>
      <protection locked="0"/>
    </xf>
    <xf numFmtId="0" fontId="33" fillId="7" borderId="93" xfId="12" applyFont="1" applyFill="1" applyBorder="1" applyAlignment="1" applyProtection="1">
      <alignment horizontal="center" vertical="center" wrapText="1"/>
      <protection locked="0"/>
    </xf>
    <xf numFmtId="0" fontId="33" fillId="7" borderId="94" xfId="12" applyFont="1" applyFill="1" applyBorder="1" applyAlignment="1" applyProtection="1">
      <alignment horizontal="center" vertical="center" wrapText="1"/>
      <protection locked="0"/>
    </xf>
    <xf numFmtId="0" fontId="33" fillId="7" borderId="62" xfId="12" applyFont="1" applyFill="1" applyBorder="1" applyAlignment="1" applyProtection="1">
      <alignment horizontal="center" vertical="center" wrapText="1" shrinkToFit="1"/>
      <protection locked="0"/>
    </xf>
    <xf numFmtId="0" fontId="33" fillId="7" borderId="8" xfId="12" applyFont="1" applyFill="1" applyBorder="1" applyAlignment="1" applyProtection="1">
      <alignment horizontal="center" vertical="center" shrinkToFit="1"/>
      <protection locked="0"/>
    </xf>
    <xf numFmtId="0" fontId="33" fillId="7" borderId="23" xfId="12" applyFont="1" applyFill="1" applyBorder="1" applyAlignment="1" applyProtection="1">
      <alignment horizontal="center" vertical="center" shrinkToFit="1"/>
      <protection locked="0"/>
    </xf>
    <xf numFmtId="0" fontId="33" fillId="7" borderId="95" xfId="12" applyFont="1" applyFill="1" applyBorder="1" applyAlignment="1" applyProtection="1">
      <alignment horizontal="center" vertical="center" shrinkToFit="1"/>
      <protection locked="0"/>
    </xf>
    <xf numFmtId="0" fontId="33" fillId="7" borderId="93" xfId="12" applyFont="1" applyFill="1" applyBorder="1" applyAlignment="1" applyProtection="1">
      <alignment horizontal="center" vertical="center" shrinkToFit="1"/>
      <protection locked="0"/>
    </xf>
    <xf numFmtId="0" fontId="33" fillId="7" borderId="94" xfId="12" applyFont="1" applyFill="1" applyBorder="1" applyAlignment="1" applyProtection="1">
      <alignment horizontal="center" vertical="center" shrinkToFit="1"/>
      <protection locked="0"/>
    </xf>
    <xf numFmtId="0" fontId="33" fillId="7" borderId="95" xfId="12" applyFont="1" applyFill="1" applyBorder="1" applyAlignment="1" applyProtection="1">
      <alignment horizontal="center" vertical="center"/>
      <protection locked="0"/>
    </xf>
    <xf numFmtId="0" fontId="33" fillId="0" borderId="112" xfId="15" applyFont="1" applyBorder="1" applyAlignment="1" applyProtection="1">
      <alignment horizontal="left" vertical="center" shrinkToFit="1"/>
      <protection locked="0"/>
    </xf>
    <xf numFmtId="0" fontId="33" fillId="0" borderId="113" xfId="15" applyFont="1" applyBorder="1" applyAlignment="1" applyProtection="1">
      <alignment horizontal="left" vertical="center" shrinkToFit="1"/>
      <protection locked="0"/>
    </xf>
    <xf numFmtId="0" fontId="33" fillId="0" borderId="114" xfId="15" applyFont="1" applyBorder="1" applyAlignment="1" applyProtection="1">
      <alignment horizontal="left" vertical="center" shrinkToFit="1"/>
      <protection locked="0"/>
    </xf>
    <xf numFmtId="0" fontId="33" fillId="7" borderId="9" xfId="12" applyFont="1" applyFill="1" applyBorder="1" applyAlignment="1" applyProtection="1">
      <alignment horizontal="center" vertical="center" wrapText="1"/>
      <protection locked="0"/>
    </xf>
    <xf numFmtId="0" fontId="33" fillId="7" borderId="96" xfId="12" applyFont="1" applyFill="1" applyBorder="1" applyAlignment="1" applyProtection="1">
      <alignment horizontal="center" vertical="center" wrapText="1"/>
      <protection locked="0"/>
    </xf>
    <xf numFmtId="187" fontId="33" fillId="8" borderId="134" xfId="12" applyNumberFormat="1" applyFont="1" applyFill="1" applyBorder="1" applyAlignment="1" applyProtection="1">
      <alignment horizontal="right" vertical="center" shrinkToFit="1"/>
      <protection locked="0"/>
    </xf>
    <xf numFmtId="177" fontId="33" fillId="8" borderId="17" xfId="12" applyNumberFormat="1" applyFont="1" applyFill="1" applyBorder="1" applyAlignment="1" applyProtection="1">
      <alignment horizontal="right" vertical="center" shrinkToFit="1"/>
      <protection locked="0"/>
    </xf>
    <xf numFmtId="177" fontId="33" fillId="8" borderId="19" xfId="12" applyNumberFormat="1" applyFont="1" applyFill="1" applyBorder="1" applyAlignment="1" applyProtection="1">
      <alignment horizontal="right" vertical="center" shrinkToFit="1"/>
      <protection locked="0"/>
    </xf>
    <xf numFmtId="177" fontId="33" fillId="8" borderId="143" xfId="12" applyNumberFormat="1" applyFont="1" applyFill="1" applyBorder="1" applyAlignment="1" applyProtection="1">
      <alignment horizontal="right" vertical="center" shrinkToFit="1"/>
      <protection locked="0"/>
    </xf>
    <xf numFmtId="177" fontId="33" fillId="8" borderId="131" xfId="12" applyNumberFormat="1" applyFont="1" applyFill="1" applyBorder="1" applyAlignment="1" applyProtection="1">
      <alignment horizontal="right" vertical="center" shrinkToFit="1"/>
      <protection locked="0"/>
    </xf>
    <xf numFmtId="177" fontId="33" fillId="8" borderId="132" xfId="12" applyNumberFormat="1" applyFont="1" applyFill="1" applyBorder="1" applyAlignment="1" applyProtection="1">
      <alignment horizontal="right" vertical="center" shrinkToFit="1"/>
      <protection locked="0"/>
    </xf>
    <xf numFmtId="177" fontId="33" fillId="8" borderId="133" xfId="12" applyNumberFormat="1" applyFont="1" applyFill="1" applyBorder="1" applyAlignment="1" applyProtection="1">
      <alignment horizontal="right" vertical="center" shrinkToFit="1"/>
      <protection locked="0"/>
    </xf>
    <xf numFmtId="0" fontId="33" fillId="0" borderId="116" xfId="12" applyFont="1" applyBorder="1" applyAlignment="1" applyProtection="1">
      <alignment horizontal="left" vertical="center" shrinkToFit="1"/>
      <protection locked="0"/>
    </xf>
    <xf numFmtId="0" fontId="33" fillId="0" borderId="121" xfId="12" applyFont="1" applyBorder="1" applyAlignment="1" applyProtection="1">
      <alignment horizontal="left" vertical="center" shrinkToFit="1"/>
      <protection locked="0"/>
    </xf>
    <xf numFmtId="0" fontId="33" fillId="0" borderId="81" xfId="12" applyFont="1" applyBorder="1" applyAlignment="1" applyProtection="1">
      <alignment horizontal="center" vertical="center" shrinkToFit="1"/>
      <protection locked="0"/>
    </xf>
    <xf numFmtId="0" fontId="33" fillId="0" borderId="25" xfId="12" applyFont="1" applyBorder="1" applyAlignment="1" applyProtection="1">
      <alignment horizontal="center" vertical="center"/>
      <protection locked="0"/>
    </xf>
    <xf numFmtId="0" fontId="33" fillId="0" borderId="26" xfId="12" applyFont="1" applyBorder="1" applyAlignment="1" applyProtection="1">
      <alignment horizontal="center" vertical="center"/>
      <protection locked="0"/>
    </xf>
    <xf numFmtId="0" fontId="33" fillId="0" borderId="112" xfId="14" applyFont="1" applyBorder="1" applyAlignment="1" applyProtection="1">
      <alignment horizontal="left" vertical="center" shrinkToFit="1"/>
      <protection locked="0"/>
    </xf>
    <xf numFmtId="0" fontId="33" fillId="0" borderId="113" xfId="14" applyFont="1" applyBorder="1" applyAlignment="1" applyProtection="1">
      <alignment horizontal="left" vertical="center" shrinkToFit="1"/>
      <protection locked="0"/>
    </xf>
    <xf numFmtId="0" fontId="33" fillId="0" borderId="114" xfId="14" applyFont="1" applyBorder="1" applyAlignment="1" applyProtection="1">
      <alignment horizontal="left" vertical="center" shrinkToFit="1"/>
      <protection locked="0"/>
    </xf>
    <xf numFmtId="177" fontId="33" fillId="6" borderId="115" xfId="13" applyNumberFormat="1" applyFont="1" applyFill="1" applyBorder="1" applyAlignment="1" applyProtection="1">
      <alignment horizontal="right" vertical="center" shrinkToFit="1"/>
      <protection locked="0"/>
    </xf>
    <xf numFmtId="177" fontId="33" fillId="6" borderId="116" xfId="13" applyNumberFormat="1" applyFont="1" applyFill="1" applyBorder="1" applyAlignment="1" applyProtection="1">
      <alignment horizontal="right" vertical="center" shrinkToFit="1"/>
      <protection locked="0"/>
    </xf>
    <xf numFmtId="177" fontId="33" fillId="6" borderId="117" xfId="13" applyNumberFormat="1" applyFont="1" applyFill="1" applyBorder="1" applyAlignment="1" applyProtection="1">
      <alignment horizontal="right" vertical="center" shrinkToFit="1"/>
      <protection locked="0"/>
    </xf>
    <xf numFmtId="177" fontId="33" fillId="0" borderId="118" xfId="14" applyNumberFormat="1" applyFont="1" applyBorder="1" applyAlignment="1" applyProtection="1">
      <alignment horizontal="right" vertical="center" shrinkToFit="1"/>
      <protection locked="0"/>
    </xf>
    <xf numFmtId="177" fontId="33" fillId="0" borderId="113" xfId="14" applyNumberFormat="1" applyFont="1" applyBorder="1" applyAlignment="1" applyProtection="1">
      <alignment horizontal="right" vertical="center" shrinkToFit="1"/>
      <protection locked="0"/>
    </xf>
    <xf numFmtId="177" fontId="33" fillId="0" borderId="119" xfId="14" applyNumberFormat="1" applyFont="1" applyBorder="1" applyAlignment="1" applyProtection="1">
      <alignment horizontal="right" vertical="center" shrinkToFit="1"/>
      <protection locked="0"/>
    </xf>
    <xf numFmtId="177" fontId="33" fillId="6" borderId="120" xfId="13" applyNumberFormat="1" applyFont="1" applyFill="1" applyBorder="1" applyAlignment="1" applyProtection="1">
      <alignment horizontal="right" vertical="center" shrinkToFit="1"/>
      <protection locked="0"/>
    </xf>
    <xf numFmtId="187" fontId="33" fillId="6" borderId="116" xfId="13" applyNumberFormat="1" applyFont="1" applyFill="1" applyBorder="1" applyAlignment="1" applyProtection="1">
      <alignment horizontal="right" vertical="center" shrinkToFit="1"/>
      <protection locked="0"/>
    </xf>
    <xf numFmtId="187" fontId="33" fillId="0" borderId="116" xfId="12" applyNumberFormat="1" applyFont="1" applyBorder="1" applyAlignment="1" applyProtection="1">
      <alignment horizontal="right" vertical="center" shrinkToFit="1"/>
      <protection locked="0"/>
    </xf>
    <xf numFmtId="177" fontId="33" fillId="0" borderId="115" xfId="14" applyNumberFormat="1" applyFont="1" applyBorder="1" applyAlignment="1" applyProtection="1">
      <alignment horizontal="right" vertical="center" shrinkToFit="1"/>
      <protection locked="0"/>
    </xf>
    <xf numFmtId="177" fontId="33" fillId="0" borderId="116" xfId="14" applyNumberFormat="1" applyFont="1" applyBorder="1" applyAlignment="1" applyProtection="1">
      <alignment horizontal="right" vertical="center" shrinkToFit="1"/>
      <protection locked="0"/>
    </xf>
    <xf numFmtId="177" fontId="33" fillId="0" borderId="117" xfId="14" applyNumberFormat="1" applyFont="1" applyBorder="1" applyAlignment="1" applyProtection="1">
      <alignment horizontal="right" vertical="center" shrinkToFit="1"/>
      <protection locked="0"/>
    </xf>
    <xf numFmtId="177" fontId="33" fillId="0" borderId="137" xfId="12" applyNumberFormat="1" applyFont="1" applyBorder="1" applyAlignment="1" applyProtection="1">
      <alignment horizontal="right" vertical="center" shrinkToFit="1"/>
      <protection locked="0"/>
    </xf>
    <xf numFmtId="187" fontId="33" fillId="0" borderId="137" xfId="12" applyNumberFormat="1" applyFont="1" applyBorder="1" applyAlignment="1" applyProtection="1">
      <alignment horizontal="right" vertical="center" shrinkToFit="1"/>
      <protection locked="0"/>
    </xf>
    <xf numFmtId="0" fontId="33" fillId="0" borderId="137" xfId="12" applyFont="1" applyBorder="1" applyAlignment="1" applyProtection="1">
      <alignment horizontal="left" vertical="center" shrinkToFit="1"/>
      <protection locked="0"/>
    </xf>
    <xf numFmtId="0" fontId="33" fillId="0" borderId="140" xfId="12" applyFont="1" applyBorder="1" applyAlignment="1" applyProtection="1">
      <alignment horizontal="left" vertical="center" shrinkToFit="1"/>
      <protection locked="0"/>
    </xf>
    <xf numFmtId="0" fontId="33" fillId="0" borderId="98" xfId="14" applyFont="1" applyBorder="1" applyAlignment="1" applyProtection="1">
      <alignment horizontal="left" vertical="center" shrinkToFit="1"/>
      <protection locked="0"/>
    </xf>
    <xf numFmtId="0" fontId="33" fillId="0" borderId="99" xfId="14" applyFont="1" applyBorder="1" applyAlignment="1" applyProtection="1">
      <alignment horizontal="left" vertical="center" shrinkToFit="1"/>
      <protection locked="0"/>
    </xf>
    <xf numFmtId="0" fontId="33" fillId="0" borderId="100" xfId="14" applyFont="1" applyBorder="1" applyAlignment="1" applyProtection="1">
      <alignment horizontal="left" vertical="center" shrinkToFit="1"/>
      <protection locked="0"/>
    </xf>
    <xf numFmtId="177" fontId="33" fillId="0" borderId="136" xfId="14" applyNumberFormat="1" applyFont="1" applyBorder="1" applyAlignment="1" applyProtection="1">
      <alignment horizontal="right" vertical="center" shrinkToFit="1"/>
      <protection locked="0"/>
    </xf>
    <xf numFmtId="177" fontId="33" fillId="0" borderId="137" xfId="14" applyNumberFormat="1" applyFont="1" applyBorder="1" applyAlignment="1" applyProtection="1">
      <alignment horizontal="right" vertical="center" shrinkToFit="1"/>
      <protection locked="0"/>
    </xf>
    <xf numFmtId="177" fontId="33" fillId="0" borderId="138" xfId="14" applyNumberFormat="1" applyFont="1" applyBorder="1" applyAlignment="1" applyProtection="1">
      <alignment horizontal="right" vertical="center" shrinkToFit="1"/>
      <protection locked="0"/>
    </xf>
    <xf numFmtId="177" fontId="33" fillId="0" borderId="139" xfId="14" applyNumberFormat="1" applyFont="1" applyBorder="1" applyAlignment="1" applyProtection="1">
      <alignment horizontal="right" vertical="center" shrinkToFit="1"/>
      <protection locked="0"/>
    </xf>
    <xf numFmtId="177" fontId="33" fillId="0" borderId="140" xfId="14" applyNumberFormat="1" applyFont="1" applyBorder="1" applyAlignment="1" applyProtection="1">
      <alignment horizontal="right" vertical="center" shrinkToFit="1"/>
      <protection locked="0"/>
    </xf>
    <xf numFmtId="177" fontId="33" fillId="0" borderId="141" xfId="12" applyNumberFormat="1" applyFont="1" applyBorder="1" applyAlignment="1" applyProtection="1">
      <alignment horizontal="right" vertical="center" shrinkToFit="1"/>
      <protection locked="0"/>
    </xf>
    <xf numFmtId="0" fontId="33" fillId="7" borderId="36" xfId="12" applyFont="1" applyFill="1" applyBorder="1" applyAlignment="1" applyProtection="1">
      <alignment horizontal="center" vertical="center" wrapText="1" shrinkToFit="1"/>
      <protection locked="0"/>
    </xf>
    <xf numFmtId="0" fontId="33" fillId="7" borderId="9" xfId="12" applyFont="1" applyFill="1" applyBorder="1" applyAlignment="1" applyProtection="1">
      <alignment horizontal="center" vertical="center" shrinkToFit="1"/>
      <protection locked="0"/>
    </xf>
    <xf numFmtId="0" fontId="33" fillId="7" borderId="92" xfId="12" applyFont="1" applyFill="1" applyBorder="1" applyAlignment="1" applyProtection="1">
      <alignment horizontal="center" vertical="center" shrinkToFit="1"/>
      <protection locked="0"/>
    </xf>
    <xf numFmtId="0" fontId="33" fillId="7" borderId="96" xfId="12" applyFont="1" applyFill="1" applyBorder="1" applyAlignment="1" applyProtection="1">
      <alignment horizontal="center" vertical="center" shrinkToFit="1"/>
      <protection locked="0"/>
    </xf>
    <xf numFmtId="0" fontId="33" fillId="6" borderId="75" xfId="12" applyFont="1" applyFill="1" applyBorder="1" applyAlignment="1" applyProtection="1">
      <alignment horizontal="left" vertical="center"/>
    </xf>
    <xf numFmtId="0" fontId="33" fillId="6" borderId="8" xfId="12" applyFont="1" applyFill="1" applyBorder="1" applyAlignment="1" applyProtection="1">
      <alignment horizontal="left" vertical="center"/>
    </xf>
    <xf numFmtId="177" fontId="33" fillId="8" borderId="17" xfId="15" applyNumberFormat="1" applyFont="1" applyFill="1" applyBorder="1" applyAlignment="1" applyProtection="1">
      <alignment horizontal="right" vertical="center" shrinkToFit="1"/>
      <protection locked="0"/>
    </xf>
    <xf numFmtId="177" fontId="33" fillId="8" borderId="18" xfId="15" applyNumberFormat="1" applyFont="1" applyFill="1" applyBorder="1" applyAlignment="1" applyProtection="1">
      <alignment horizontal="right" vertical="center" shrinkToFit="1"/>
      <protection locked="0"/>
    </xf>
    <xf numFmtId="177" fontId="33" fillId="8" borderId="19" xfId="15" applyNumberFormat="1" applyFont="1" applyFill="1" applyBorder="1" applyAlignment="1" applyProtection="1">
      <alignment horizontal="right" vertical="center" shrinkToFit="1"/>
      <protection locked="0"/>
    </xf>
    <xf numFmtId="177" fontId="33" fillId="8" borderId="128" xfId="15" applyNumberFormat="1" applyFont="1" applyFill="1" applyBorder="1" applyAlignment="1" applyProtection="1">
      <alignment horizontal="right" vertical="center" shrinkToFit="1"/>
      <protection locked="0"/>
    </xf>
    <xf numFmtId="177" fontId="33" fillId="8" borderId="129" xfId="15" applyNumberFormat="1" applyFont="1" applyFill="1" applyBorder="1" applyAlignment="1" applyProtection="1">
      <alignment horizontal="right" vertical="center" shrinkToFit="1"/>
      <protection locked="0"/>
    </xf>
    <xf numFmtId="177" fontId="33" fillId="8" borderId="130" xfId="15" applyNumberFormat="1" applyFont="1" applyFill="1" applyBorder="1" applyAlignment="1" applyProtection="1">
      <alignment horizontal="right" vertical="center" shrinkToFit="1"/>
      <protection locked="0"/>
    </xf>
    <xf numFmtId="177" fontId="33" fillId="8" borderId="131" xfId="15" applyNumberFormat="1" applyFont="1" applyFill="1" applyBorder="1" applyAlignment="1" applyProtection="1">
      <alignment horizontal="right" vertical="center" shrinkToFit="1"/>
      <protection locked="0"/>
    </xf>
    <xf numFmtId="177" fontId="33" fillId="8" borderId="132" xfId="15" applyNumberFormat="1" applyFont="1" applyFill="1" applyBorder="1" applyAlignment="1" applyProtection="1">
      <alignment horizontal="right" vertical="center" shrinkToFit="1"/>
      <protection locked="0"/>
    </xf>
    <xf numFmtId="177" fontId="33" fillId="8" borderId="133" xfId="15" applyNumberFormat="1" applyFont="1" applyFill="1" applyBorder="1" applyAlignment="1" applyProtection="1">
      <alignment horizontal="right" vertical="center" shrinkToFit="1"/>
      <protection locked="0"/>
    </xf>
    <xf numFmtId="177" fontId="33" fillId="8" borderId="134" xfId="15" applyNumberFormat="1" applyFont="1" applyFill="1" applyBorder="1" applyAlignment="1" applyProtection="1">
      <alignment horizontal="right" vertical="center" shrinkToFit="1"/>
      <protection locked="0"/>
    </xf>
    <xf numFmtId="0" fontId="33" fillId="8" borderId="129" xfId="15" applyNumberFormat="1" applyFont="1" applyFill="1" applyBorder="1" applyAlignment="1" applyProtection="1">
      <alignment horizontal="left" vertical="center" shrinkToFit="1"/>
      <protection locked="0"/>
    </xf>
    <xf numFmtId="0" fontId="33" fillId="8" borderId="132" xfId="15" applyNumberFormat="1" applyFont="1" applyFill="1" applyBorder="1" applyAlignment="1" applyProtection="1">
      <alignment horizontal="left" vertical="center" shrinkToFit="1"/>
      <protection locked="0"/>
    </xf>
    <xf numFmtId="177" fontId="33" fillId="0" borderId="126" xfId="15" applyNumberFormat="1" applyFont="1" applyBorder="1" applyAlignment="1" applyProtection="1">
      <alignment horizontal="right" vertical="center" shrinkToFit="1"/>
      <protection locked="0"/>
    </xf>
    <xf numFmtId="177" fontId="33" fillId="0" borderId="124" xfId="15" applyNumberFormat="1" applyFont="1" applyBorder="1" applyAlignment="1" applyProtection="1">
      <alignment horizontal="right" vertical="center" shrinkToFit="1"/>
      <protection locked="0"/>
    </xf>
    <xf numFmtId="0" fontId="33" fillId="0" borderId="124" xfId="15" applyNumberFormat="1" applyFont="1" applyBorder="1" applyAlignment="1" applyProtection="1">
      <alignment horizontal="left" vertical="center" shrinkToFit="1"/>
      <protection locked="0"/>
    </xf>
    <xf numFmtId="0" fontId="33" fillId="0" borderId="127" xfId="15" applyNumberFormat="1" applyFont="1" applyBorder="1" applyAlignment="1" applyProtection="1">
      <alignment horizontal="left" vertical="center" shrinkToFit="1"/>
      <protection locked="0"/>
    </xf>
    <xf numFmtId="177" fontId="33" fillId="0" borderId="123" xfId="14" applyNumberFormat="1" applyFont="1" applyBorder="1" applyAlignment="1" applyProtection="1">
      <alignment horizontal="right" vertical="center" shrinkToFit="1"/>
      <protection locked="0"/>
    </xf>
    <xf numFmtId="177" fontId="33" fillId="0" borderId="124" xfId="14" applyNumberFormat="1" applyFont="1" applyBorder="1" applyAlignment="1" applyProtection="1">
      <alignment horizontal="right" vertical="center" shrinkToFit="1"/>
      <protection locked="0"/>
    </xf>
    <xf numFmtId="177" fontId="33" fillId="0" borderId="125" xfId="14" applyNumberFormat="1" applyFont="1" applyBorder="1" applyAlignment="1" applyProtection="1">
      <alignment horizontal="right" vertical="center" shrinkToFit="1"/>
      <protection locked="0"/>
    </xf>
    <xf numFmtId="0" fontId="33" fillId="0" borderId="116" xfId="15" applyNumberFormat="1" applyFont="1" applyBorder="1" applyAlignment="1" applyProtection="1">
      <alignment horizontal="left" vertical="center" shrinkToFit="1"/>
      <protection locked="0"/>
    </xf>
    <xf numFmtId="0" fontId="33" fillId="0" borderId="121" xfId="15" applyNumberFormat="1" applyFont="1" applyBorder="1" applyAlignment="1" applyProtection="1">
      <alignment horizontal="left" vertical="center" shrinkToFit="1"/>
      <protection locked="0"/>
    </xf>
    <xf numFmtId="177" fontId="33" fillId="0" borderId="120" xfId="15" applyNumberFormat="1" applyFont="1" applyBorder="1" applyAlignment="1" applyProtection="1">
      <alignment horizontal="right" vertical="center" shrinkToFit="1"/>
      <protection locked="0"/>
    </xf>
    <xf numFmtId="177" fontId="33" fillId="0" borderId="116" xfId="15" applyNumberFormat="1" applyFont="1" applyBorder="1" applyAlignment="1" applyProtection="1">
      <alignment horizontal="right" vertical="center" shrinkToFit="1"/>
      <protection locked="0"/>
    </xf>
    <xf numFmtId="177" fontId="33" fillId="0" borderId="98" xfId="15" applyNumberFormat="1" applyFont="1" applyBorder="1" applyAlignment="1" applyProtection="1">
      <alignment horizontal="right" vertical="center" shrinkToFit="1"/>
      <protection locked="0"/>
    </xf>
    <xf numFmtId="177" fontId="33" fillId="0" borderId="99" xfId="15" applyNumberFormat="1" applyFont="1" applyBorder="1" applyAlignment="1" applyProtection="1">
      <alignment horizontal="right" vertical="center" shrinkToFit="1"/>
      <protection locked="0"/>
    </xf>
    <xf numFmtId="177" fontId="33" fillId="0" borderId="100" xfId="15" applyNumberFormat="1" applyFont="1" applyBorder="1" applyAlignment="1" applyProtection="1">
      <alignment horizontal="right" vertical="center" shrinkToFit="1"/>
      <protection locked="0"/>
    </xf>
    <xf numFmtId="177" fontId="33" fillId="0" borderId="107" xfId="15" applyNumberFormat="1" applyFont="1" applyBorder="1" applyAlignment="1" applyProtection="1">
      <alignment horizontal="right" vertical="center" shrinkToFit="1"/>
      <protection locked="0"/>
    </xf>
    <xf numFmtId="177" fontId="33" fillId="0" borderId="102" xfId="15" applyNumberFormat="1" applyFont="1" applyBorder="1" applyAlignment="1" applyProtection="1">
      <alignment horizontal="right" vertical="center" shrinkToFit="1"/>
      <protection locked="0"/>
    </xf>
    <xf numFmtId="0" fontId="33" fillId="0" borderId="102" xfId="15" applyNumberFormat="1" applyFont="1" applyBorder="1" applyAlignment="1" applyProtection="1">
      <alignment horizontal="left" vertical="center" shrinkToFit="1"/>
      <protection locked="0"/>
    </xf>
    <xf numFmtId="0" fontId="33" fillId="0" borderId="108" xfId="15" applyNumberFormat="1" applyFont="1" applyBorder="1" applyAlignment="1" applyProtection="1">
      <alignment horizontal="left" vertical="center" shrinkToFit="1"/>
      <protection locked="0"/>
    </xf>
    <xf numFmtId="0" fontId="33" fillId="0" borderId="98" xfId="15" applyFont="1" applyBorder="1" applyAlignment="1" applyProtection="1">
      <alignment horizontal="left" vertical="center" shrinkToFit="1"/>
      <protection locked="0"/>
    </xf>
    <xf numFmtId="0" fontId="33" fillId="0" borderId="99" xfId="15" applyFont="1" applyBorder="1" applyAlignment="1" applyProtection="1">
      <alignment horizontal="left" vertical="center" shrinkToFit="1"/>
      <protection locked="0"/>
    </xf>
    <xf numFmtId="0" fontId="33" fillId="0" borderId="100" xfId="15" applyFont="1" applyBorder="1" applyAlignment="1" applyProtection="1">
      <alignment horizontal="left" vertical="center" shrinkToFit="1"/>
      <protection locked="0"/>
    </xf>
    <xf numFmtId="0" fontId="1" fillId="7" borderId="62" xfId="12" applyFont="1" applyFill="1" applyBorder="1" applyAlignment="1" applyProtection="1">
      <alignment horizontal="center" vertical="center" wrapText="1"/>
      <protection locked="0"/>
    </xf>
    <xf numFmtId="0" fontId="1" fillId="7" borderId="8" xfId="12" applyFont="1" applyFill="1" applyBorder="1" applyAlignment="1" applyProtection="1">
      <alignment horizontal="center" vertical="center" wrapText="1"/>
      <protection locked="0"/>
    </xf>
    <xf numFmtId="0" fontId="1" fillId="7" borderId="23" xfId="12" applyFont="1" applyFill="1" applyBorder="1" applyAlignment="1" applyProtection="1">
      <alignment horizontal="center" vertical="center" wrapText="1"/>
      <protection locked="0"/>
    </xf>
    <xf numFmtId="0" fontId="1" fillId="7" borderId="95" xfId="12" applyFont="1" applyFill="1" applyBorder="1" applyAlignment="1" applyProtection="1">
      <alignment horizontal="center" vertical="center" wrapText="1"/>
      <protection locked="0"/>
    </xf>
    <xf numFmtId="0" fontId="1" fillId="7" borderId="93" xfId="12" applyFont="1" applyFill="1" applyBorder="1" applyAlignment="1" applyProtection="1">
      <alignment horizontal="center" vertical="center" wrapText="1"/>
      <protection locked="0"/>
    </xf>
    <xf numFmtId="0" fontId="1" fillId="7" borderId="94" xfId="12" applyFont="1" applyFill="1" applyBorder="1" applyAlignment="1" applyProtection="1">
      <alignment horizontal="center" vertical="center" wrapText="1"/>
      <protection locked="0"/>
    </xf>
    <xf numFmtId="177" fontId="33" fillId="0" borderId="101" xfId="14" applyNumberFormat="1" applyFont="1" applyBorder="1" applyAlignment="1" applyProtection="1">
      <alignment horizontal="right" vertical="center" shrinkToFit="1"/>
      <protection locked="0"/>
    </xf>
    <xf numFmtId="177" fontId="33" fillId="0" borderId="102" xfId="14" applyNumberFormat="1" applyFont="1" applyBorder="1" applyAlignment="1" applyProtection="1">
      <alignment horizontal="right" vertical="center" shrinkToFit="1"/>
      <protection locked="0"/>
    </xf>
    <xf numFmtId="177" fontId="33" fillId="0" borderId="103" xfId="14" applyNumberFormat="1" applyFont="1" applyBorder="1" applyAlignment="1" applyProtection="1">
      <alignment horizontal="right" vertical="center" shrinkToFit="1"/>
      <protection locked="0"/>
    </xf>
    <xf numFmtId="177" fontId="33" fillId="0" borderId="104" xfId="14" applyNumberFormat="1" applyFont="1" applyBorder="1" applyAlignment="1" applyProtection="1">
      <alignment horizontal="right" vertical="center" shrinkToFit="1"/>
      <protection locked="0"/>
    </xf>
    <xf numFmtId="177" fontId="33" fillId="0" borderId="105" xfId="14" applyNumberFormat="1" applyFont="1" applyBorder="1" applyAlignment="1" applyProtection="1">
      <alignment horizontal="right" vertical="center" shrinkToFit="1"/>
      <protection locked="0"/>
    </xf>
    <xf numFmtId="177" fontId="33" fillId="0" borderId="106" xfId="14" applyNumberFormat="1" applyFont="1" applyBorder="1" applyAlignment="1" applyProtection="1">
      <alignment horizontal="right" vertical="center" shrinkToFit="1"/>
      <protection locked="0"/>
    </xf>
    <xf numFmtId="0" fontId="32" fillId="6" borderId="1" xfId="12" applyFont="1" applyFill="1" applyBorder="1" applyAlignment="1" applyProtection="1">
      <alignment horizontal="center" vertical="center"/>
    </xf>
    <xf numFmtId="0" fontId="32" fillId="6" borderId="2" xfId="12" applyFont="1" applyFill="1" applyBorder="1" applyAlignment="1" applyProtection="1">
      <alignment horizontal="center" vertical="center"/>
    </xf>
    <xf numFmtId="0" fontId="32" fillId="6" borderId="3" xfId="12" applyFont="1" applyFill="1" applyBorder="1" applyAlignment="1" applyProtection="1">
      <alignment horizontal="center" vertical="center"/>
    </xf>
    <xf numFmtId="0" fontId="33" fillId="7" borderId="36" xfId="12" applyFont="1" applyFill="1" applyBorder="1" applyAlignment="1" applyProtection="1">
      <alignment horizontal="center" vertical="center" wrapText="1"/>
      <protection locked="0"/>
    </xf>
    <xf numFmtId="0" fontId="33" fillId="7" borderId="92" xfId="12" applyFont="1" applyFill="1" applyBorder="1" applyAlignment="1" applyProtection="1">
      <alignment horizontal="center" vertical="center" wrapText="1"/>
      <protection locked="0"/>
    </xf>
    <xf numFmtId="0" fontId="33" fillId="0" borderId="98" xfId="15" applyNumberFormat="1" applyFont="1" applyBorder="1" applyAlignment="1" applyProtection="1">
      <alignment horizontal="left" vertical="center" shrinkToFit="1"/>
      <protection locked="0"/>
    </xf>
    <xf numFmtId="0" fontId="33" fillId="0" borderId="99" xfId="15" applyNumberFormat="1" applyFont="1" applyBorder="1" applyAlignment="1" applyProtection="1">
      <alignment horizontal="left" vertical="center" shrinkToFit="1"/>
      <protection locked="0"/>
    </xf>
    <xf numFmtId="0" fontId="33" fillId="0" borderId="110" xfId="15" applyNumberFormat="1" applyFont="1" applyBorder="1" applyAlignment="1" applyProtection="1">
      <alignment horizontal="left" vertical="center" shrinkToFit="1"/>
      <protection locked="0"/>
    </xf>
    <xf numFmtId="178" fontId="16" fillId="0" borderId="15" xfId="18" applyNumberFormat="1" applyFont="1" applyBorder="1" applyAlignment="1">
      <alignment horizontal="center" vertical="center" wrapText="1"/>
    </xf>
    <xf numFmtId="178" fontId="16" fillId="0" borderId="47" xfId="18" applyNumberFormat="1" applyFont="1" applyBorder="1" applyAlignment="1">
      <alignment horizontal="center" vertical="center" wrapText="1"/>
    </xf>
    <xf numFmtId="178" fontId="16" fillId="0" borderId="39" xfId="18" applyNumberFormat="1" applyFont="1" applyBorder="1" applyAlignment="1">
      <alignment horizontal="center" vertical="center"/>
    </xf>
    <xf numFmtId="178" fontId="16" fillId="0" borderId="31" xfId="18" applyNumberFormat="1" applyFont="1" applyBorder="1" applyAlignment="1">
      <alignment horizontal="center" vertical="center"/>
    </xf>
    <xf numFmtId="178" fontId="16" fillId="0" borderId="42" xfId="18" applyNumberFormat="1" applyFont="1" applyBorder="1" applyAlignment="1">
      <alignment horizontal="center"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178" fontId="16" fillId="0" borderId="39" xfId="16" applyNumberFormat="1" applyFont="1" applyFill="1" applyBorder="1" applyAlignment="1">
      <alignment vertical="center"/>
    </xf>
    <xf numFmtId="178" fontId="16" fillId="0" borderId="31" xfId="16" applyNumberFormat="1" applyFont="1" applyFill="1" applyBorder="1" applyAlignment="1">
      <alignment vertical="center"/>
    </xf>
    <xf numFmtId="178" fontId="16" fillId="0" borderId="42" xfId="16" applyNumberFormat="1" applyFont="1" applyFill="1" applyBorder="1" applyAlignment="1">
      <alignment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8" fillId="0" borderId="45" xfId="3" applyFont="1" applyBorder="1">
      <alignment vertical="center"/>
    </xf>
    <xf numFmtId="0" fontId="8" fillId="0" borderId="25" xfId="3" applyFont="1" applyBorder="1">
      <alignment vertical="center"/>
    </xf>
    <xf numFmtId="0" fontId="8" fillId="0" borderId="46"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11" xfId="4" applyFont="1" applyFill="1" applyBorder="1" applyAlignment="1">
      <alignment vertical="center" wrapText="1"/>
    </xf>
    <xf numFmtId="0" fontId="7" fillId="0" borderId="48"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12" fillId="0" borderId="39" xfId="1" applyFont="1" applyFill="1" applyBorder="1" applyAlignment="1" applyProtection="1">
      <alignment horizontal="left" vertical="center" wrapText="1"/>
      <protection locked="0"/>
    </xf>
    <xf numFmtId="0" fontId="12" fillId="0" borderId="31" xfId="1" applyFont="1" applyFill="1" applyBorder="1" applyAlignment="1" applyProtection="1">
      <alignment horizontal="left" vertical="center" wrapText="1"/>
      <protection locked="0"/>
    </xf>
    <xf numFmtId="0" fontId="12" fillId="0" borderId="32" xfId="1" applyFont="1" applyFill="1" applyBorder="1" applyAlignment="1" applyProtection="1">
      <alignment horizontal="left" vertical="center" wrapText="1"/>
      <protection locked="0"/>
    </xf>
    <xf numFmtId="0" fontId="12" fillId="0" borderId="44" xfId="1" applyFont="1" applyFill="1" applyBorder="1" applyAlignment="1" applyProtection="1">
      <alignment horizontal="left" vertical="center" wrapText="1"/>
      <protection locked="0"/>
    </xf>
    <xf numFmtId="0" fontId="12" fillId="0" borderId="18" xfId="1" applyFont="1" applyFill="1" applyBorder="1" applyAlignment="1" applyProtection="1">
      <alignment horizontal="left" vertical="center" wrapText="1"/>
      <protection locked="0"/>
    </xf>
    <xf numFmtId="0" fontId="12" fillId="0" borderId="19" xfId="1" applyFont="1" applyFill="1" applyBorder="1" applyAlignment="1" applyProtection="1">
      <alignment horizontal="left" vertical="center" wrapText="1"/>
      <protection locked="0"/>
    </xf>
    <xf numFmtId="0" fontId="12" fillId="0" borderId="2" xfId="1" applyFont="1" applyFill="1" applyBorder="1" applyAlignment="1" applyProtection="1">
      <alignment horizontal="left" vertical="center"/>
    </xf>
    <xf numFmtId="0" fontId="12" fillId="0" borderId="3" xfId="1" applyFont="1" applyFill="1" applyBorder="1" applyAlignment="1" applyProtection="1">
      <alignment horizontal="left" vertical="center"/>
    </xf>
    <xf numFmtId="0" fontId="12" fillId="0" borderId="8" xfId="1" applyFont="1" applyFill="1" applyBorder="1" applyAlignment="1" applyProtection="1">
      <alignment horizontal="left" vertical="center" wrapText="1"/>
    </xf>
    <xf numFmtId="0" fontId="12" fillId="0" borderId="9" xfId="1" applyFont="1" applyFill="1" applyBorder="1" applyAlignment="1" applyProtection="1">
      <alignment horizontal="left" vertical="center" wrapText="1"/>
    </xf>
    <xf numFmtId="0" fontId="12" fillId="0" borderId="12" xfId="1" applyFont="1" applyFill="1" applyBorder="1" applyAlignment="1" applyProtection="1">
      <alignment horizontal="left" vertical="center"/>
    </xf>
    <xf numFmtId="0" fontId="12" fillId="0" borderId="13" xfId="1" applyFont="1" applyFill="1" applyBorder="1" applyAlignment="1" applyProtection="1">
      <alignment horizontal="left" vertical="center"/>
    </xf>
    <xf numFmtId="0" fontId="12" fillId="0" borderId="31" xfId="1" applyFont="1" applyFill="1" applyBorder="1" applyAlignment="1" applyProtection="1">
      <alignment horizontal="left" vertical="center"/>
    </xf>
    <xf numFmtId="0" fontId="12" fillId="0" borderId="32" xfId="1" applyFont="1" applyFill="1" applyBorder="1" applyAlignment="1" applyProtection="1">
      <alignment horizontal="left" vertical="center"/>
    </xf>
    <xf numFmtId="0" fontId="1" fillId="0" borderId="0" xfId="16" applyFont="1" applyAlignment="1">
      <alignment horizontal="center" vertical="center"/>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0" fontId="1" fillId="0" borderId="34" xfId="16" applyFont="1" applyBorder="1" applyAlignment="1">
      <alignment horizontal="center" vertical="center"/>
    </xf>
    <xf numFmtId="187" fontId="1" fillId="6" borderId="34" xfId="17" applyNumberFormat="1" applyFont="1" applyFill="1" applyBorder="1" applyAlignment="1">
      <alignment horizontal="center" vertical="center"/>
    </xf>
    <xf numFmtId="187" fontId="1" fillId="6" borderId="188" xfId="17" applyNumberFormat="1" applyFont="1" applyFill="1" applyBorder="1" applyAlignment="1">
      <alignment horizontal="center" vertical="center"/>
    </xf>
    <xf numFmtId="179" fontId="1" fillId="6" borderId="34" xfId="17" applyNumberFormat="1" applyFont="1" applyFill="1" applyBorder="1" applyAlignment="1">
      <alignment horizontal="center" vertical="center" wrapText="1"/>
    </xf>
    <xf numFmtId="0" fontId="1" fillId="0" borderId="41" xfId="16" applyFont="1" applyBorder="1" applyAlignment="1" applyProtection="1">
      <alignment horizontal="left" vertical="top" wrapText="1"/>
      <protection locked="0"/>
    </xf>
    <xf numFmtId="0" fontId="1" fillId="0" borderId="12" xfId="16" applyFont="1" applyBorder="1" applyAlignment="1" applyProtection="1">
      <alignment horizontal="left" vertical="top" wrapText="1"/>
      <protection locked="0"/>
    </xf>
    <xf numFmtId="0" fontId="1" fillId="0" borderId="48" xfId="16" applyFont="1" applyBorder="1" applyAlignment="1" applyProtection="1">
      <alignment horizontal="left" vertical="top" wrapText="1"/>
      <protection locked="0"/>
    </xf>
    <xf numFmtId="0" fontId="1" fillId="0" borderId="64" xfId="16" applyFont="1" applyBorder="1" applyAlignment="1" applyProtection="1">
      <alignment horizontal="left" vertical="top" wrapText="1"/>
      <protection locked="0"/>
    </xf>
    <xf numFmtId="0" fontId="1" fillId="0" borderId="0" xfId="16" applyFont="1" applyAlignment="1" applyProtection="1">
      <alignment horizontal="left" vertical="top" wrapText="1"/>
      <protection locked="0"/>
    </xf>
    <xf numFmtId="0" fontId="1" fillId="0" borderId="38" xfId="16" applyFont="1" applyBorder="1" applyAlignment="1" applyProtection="1">
      <alignment horizontal="left" vertical="top" wrapText="1"/>
      <protection locked="0"/>
    </xf>
    <xf numFmtId="0" fontId="1" fillId="0" borderId="37" xfId="16" applyFont="1" applyBorder="1" applyAlignment="1" applyProtection="1">
      <alignment horizontal="left" vertical="top" wrapText="1"/>
      <protection locked="0"/>
    </xf>
    <xf numFmtId="0" fontId="1" fillId="0" borderId="54" xfId="16" applyFont="1" applyBorder="1" applyAlignment="1" applyProtection="1">
      <alignment horizontal="left" vertical="top" wrapText="1"/>
      <protection locked="0"/>
    </xf>
    <xf numFmtId="0" fontId="1" fillId="0" borderId="40" xfId="16" applyFont="1" applyBorder="1" applyAlignment="1" applyProtection="1">
      <alignment horizontal="left" vertical="top" wrapText="1"/>
      <protection locked="0"/>
    </xf>
    <xf numFmtId="187" fontId="1" fillId="6" borderId="0" xfId="17" applyNumberFormat="1" applyFont="1" applyFill="1" applyAlignment="1">
      <alignment horizontal="center" vertical="center"/>
    </xf>
    <xf numFmtId="179" fontId="1" fillId="6" borderId="0" xfId="17" applyNumberFormat="1" applyFont="1" applyFill="1" applyAlignment="1">
      <alignment horizontal="center" vertical="center" wrapText="1"/>
    </xf>
    <xf numFmtId="179" fontId="1" fillId="0" borderId="0" xfId="17" applyNumberFormat="1" applyFont="1" applyAlignment="1">
      <alignment horizontal="center" vertical="center" wrapText="1"/>
    </xf>
    <xf numFmtId="178" fontId="15" fillId="0" borderId="0" xfId="16" applyNumberFormat="1" applyAlignment="1">
      <alignment horizontal="center" vertical="center"/>
    </xf>
    <xf numFmtId="187" fontId="1" fillId="6" borderId="0" xfId="17" applyNumberFormat="1" applyFont="1" applyFill="1" applyAlignment="1">
      <alignment horizontal="center" vertical="center" wrapText="1"/>
    </xf>
    <xf numFmtId="187" fontId="1" fillId="0" borderId="0" xfId="16" applyNumberFormat="1" applyFont="1" applyAlignment="1">
      <alignment horizontal="center" vertical="center"/>
    </xf>
  </cellXfs>
  <cellStyles count="21">
    <cellStyle name="標準" xfId="0" builtinId="0"/>
    <cellStyle name="標準 2" xfId="6" xr:uid="{00000000-0005-0000-0000-000001000000}"/>
    <cellStyle name="標準 2 2" xfId="7" xr:uid="{00000000-0005-0000-0000-000002000000}"/>
    <cellStyle name="標準 2 3" xfId="10" xr:uid="{00000000-0005-0000-0000-000003000000}"/>
    <cellStyle name="標準 3" xfId="11" xr:uid="{00000000-0005-0000-0000-000004000000}"/>
    <cellStyle name="標準 4" xfId="5" xr:uid="{00000000-0005-0000-0000-000005000000}"/>
    <cellStyle name="標準 4_APAHO401600" xfId="1" xr:uid="{00000000-0005-0000-0000-000006000000}"/>
    <cellStyle name="標準 4_APAHO4019001" xfId="4" xr:uid="{00000000-0005-0000-0000-000007000000}"/>
    <cellStyle name="標準 4_ZJ08_022012_青森市_2010" xfId="3" xr:uid="{00000000-0005-0000-0000-000008000000}"/>
    <cellStyle name="標準 6" xfId="8" xr:uid="{00000000-0005-0000-0000-000009000000}"/>
    <cellStyle name="標準 6_APAHO401000" xfId="9" xr:uid="{00000000-0005-0000-0000-00000A000000}"/>
    <cellStyle name="標準 6_APAHO401200_O-JJ1016-001-3_財政状況資料集(決算状況カード(各会計・関係団体))(Rev2)2" xfId="15" xr:uid="{00000000-0005-0000-0000-00000B000000}"/>
    <cellStyle name="標準 6_APAHO402200_O-JJ1016-001-3_財政状況資料集(決算状況カード(各会計・関係団体))(Rev2)2" xfId="12" xr:uid="{00000000-0005-0000-0000-00000C000000}"/>
    <cellStyle name="標準 7" xfId="20" xr:uid="{00000000-0005-0000-0000-00000D000000}"/>
    <cellStyle name="標準_【レイアウト】（県）資料３（Ｐ２）　歳出比較分析表" xfId="16" xr:uid="{00000000-0005-0000-0000-00000E000000}"/>
    <cellStyle name="標準_【レイアウト】（市）資料３（Ｐ２）　歳出比較分析表" xfId="17" xr:uid="{00000000-0005-0000-0000-00000F000000}"/>
    <cellStyle name="標準_APAHO251300" xfId="18" xr:uid="{00000000-0005-0000-0000-000010000000}"/>
    <cellStyle name="標準_APAHO252300" xfId="19" xr:uid="{00000000-0005-0000-0000-000011000000}"/>
    <cellStyle name="標準_Book1" xfId="13" xr:uid="{00000000-0005-0000-0000-000012000000}"/>
    <cellStyle name="標準_O-JJ0722-001-3_決算状況カード(各会計・関係団体)_O-JJ1016-001-3_財政状況資料集(決算状況カード(各会計・関係団体))(Rev2)2" xfId="14" xr:uid="{00000000-0005-0000-0000-000013000000}"/>
    <cellStyle name="標準_O-JJ0722-001-8_連結実質赤字比率に係る赤字・黒字の構成分析" xfId="2" xr:uid="{00000000-0005-0000-0000-000014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8.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H26</c:v>
                </c:pt>
                <c:pt idx="1">
                  <c:v> H27</c:v>
                </c:pt>
                <c:pt idx="2">
                  <c:v> H28</c:v>
                </c:pt>
                <c:pt idx="3">
                  <c:v> H29</c:v>
                </c:pt>
                <c:pt idx="4">
                  <c:v> H30</c:v>
                </c:pt>
              </c:strCache>
            </c:strRef>
          </c:cat>
          <c:val>
            <c:numRef>
              <c:f>(データシート!$F$3,データシート!$F$5,データシート!$F$7,データシート!$F$9,データシート!$F$11)</c:f>
              <c:numCache>
                <c:formatCode>#,##0;"△ "#,##0</c:formatCode>
                <c:ptCount val="5"/>
                <c:pt idx="0">
                  <c:v>333013</c:v>
                </c:pt>
                <c:pt idx="1">
                  <c:v>280458</c:v>
                </c:pt>
                <c:pt idx="2">
                  <c:v>291945</c:v>
                </c:pt>
                <c:pt idx="3">
                  <c:v>291173</c:v>
                </c:pt>
                <c:pt idx="4">
                  <c:v>271581</c:v>
                </c:pt>
              </c:numCache>
            </c:numRef>
          </c:val>
          <c:smooth val="0"/>
          <c:extLst>
            <c:ext xmlns:c16="http://schemas.microsoft.com/office/drawing/2014/chart" uri="{C3380CC4-5D6E-409C-BE32-E72D297353CC}">
              <c16:uniqueId val="{00000000-843E-4C0E-8127-3915D49A1698}"/>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H26</c:v>
                </c:pt>
                <c:pt idx="1">
                  <c:v> H27</c:v>
                </c:pt>
                <c:pt idx="2">
                  <c:v> H28</c:v>
                </c:pt>
                <c:pt idx="3">
                  <c:v> H29</c:v>
                </c:pt>
                <c:pt idx="4">
                  <c:v> H30</c:v>
                </c:pt>
              </c:strCache>
            </c:strRef>
          </c:cat>
          <c:val>
            <c:numRef>
              <c:f>(データシート!$D$3,データシート!$D$5,データシート!$D$7,データシート!$D$9,データシート!$D$11)</c:f>
              <c:numCache>
                <c:formatCode>#,##0;"△ "#,##0</c:formatCode>
                <c:ptCount val="5"/>
                <c:pt idx="0">
                  <c:v>363721</c:v>
                </c:pt>
                <c:pt idx="1">
                  <c:v>194281</c:v>
                </c:pt>
                <c:pt idx="2">
                  <c:v>455472</c:v>
                </c:pt>
                <c:pt idx="3">
                  <c:v>601446</c:v>
                </c:pt>
                <c:pt idx="4">
                  <c:v>838382</c:v>
                </c:pt>
              </c:numCache>
            </c:numRef>
          </c:val>
          <c:smooth val="0"/>
          <c:extLst>
            <c:ext xmlns:c16="http://schemas.microsoft.com/office/drawing/2014/chart" uri="{C3380CC4-5D6E-409C-BE32-E72D297353CC}">
              <c16:uniqueId val="{00000001-843E-4C0E-8127-3915D49A1698}"/>
            </c:ext>
          </c:extLst>
        </c:ser>
        <c:dLbls>
          <c:showLegendKey val="0"/>
          <c:showVal val="0"/>
          <c:showCatName val="0"/>
          <c:showSerName val="0"/>
          <c:showPercent val="0"/>
          <c:showBubbleSize val="0"/>
        </c:dLbls>
        <c:marker val="1"/>
        <c:smooth val="0"/>
        <c:axId val="206312192"/>
        <c:axId val="206313728"/>
      </c:lineChart>
      <c:catAx>
        <c:axId val="206312192"/>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206313728"/>
        <c:crosses val="autoZero"/>
        <c:auto val="1"/>
        <c:lblAlgn val="ctr"/>
        <c:lblOffset val="100"/>
        <c:tickLblSkip val="1"/>
        <c:tickMarkSkip val="1"/>
        <c:noMultiLvlLbl val="0"/>
      </c:catAx>
      <c:valAx>
        <c:axId val="206313728"/>
        <c:scaling>
          <c:orientation val="minMax"/>
          <c:max val="100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206312192"/>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H26</c:v>
                </c:pt>
                <c:pt idx="1">
                  <c:v>H27</c:v>
                </c:pt>
                <c:pt idx="2">
                  <c:v>H28</c:v>
                </c:pt>
                <c:pt idx="3">
                  <c:v>H29</c:v>
                </c:pt>
                <c:pt idx="4">
                  <c:v>H30</c:v>
                </c:pt>
              </c:strCache>
            </c:strRef>
          </c:cat>
          <c:val>
            <c:numRef>
              <c:f>データシート!$B$19:$F$19</c:f>
              <c:numCache>
                <c:formatCode>General</c:formatCode>
                <c:ptCount val="5"/>
                <c:pt idx="0">
                  <c:v>22.01</c:v>
                </c:pt>
                <c:pt idx="1">
                  <c:v>1.92</c:v>
                </c:pt>
                <c:pt idx="2">
                  <c:v>3.49</c:v>
                </c:pt>
                <c:pt idx="3">
                  <c:v>15.36</c:v>
                </c:pt>
                <c:pt idx="4">
                  <c:v>15.12</c:v>
                </c:pt>
              </c:numCache>
            </c:numRef>
          </c:val>
          <c:extLst>
            <c:ext xmlns:c16="http://schemas.microsoft.com/office/drawing/2014/chart" uri="{C3380CC4-5D6E-409C-BE32-E72D297353CC}">
              <c16:uniqueId val="{00000000-1DAD-43EF-966A-568927595ACE}"/>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H26</c:v>
                </c:pt>
                <c:pt idx="1">
                  <c:v>H27</c:v>
                </c:pt>
                <c:pt idx="2">
                  <c:v>H28</c:v>
                </c:pt>
                <c:pt idx="3">
                  <c:v>H29</c:v>
                </c:pt>
                <c:pt idx="4">
                  <c:v>H30</c:v>
                </c:pt>
              </c:strCache>
            </c:strRef>
          </c:cat>
          <c:val>
            <c:numRef>
              <c:f>データシート!$B$20:$F$20</c:f>
              <c:numCache>
                <c:formatCode>General</c:formatCode>
                <c:ptCount val="5"/>
                <c:pt idx="0">
                  <c:v>67.31</c:v>
                </c:pt>
                <c:pt idx="1">
                  <c:v>64.23</c:v>
                </c:pt>
                <c:pt idx="2">
                  <c:v>67.73</c:v>
                </c:pt>
                <c:pt idx="3">
                  <c:v>53.93</c:v>
                </c:pt>
                <c:pt idx="4">
                  <c:v>57.46</c:v>
                </c:pt>
              </c:numCache>
            </c:numRef>
          </c:val>
          <c:extLst>
            <c:ext xmlns:c16="http://schemas.microsoft.com/office/drawing/2014/chart" uri="{C3380CC4-5D6E-409C-BE32-E72D297353CC}">
              <c16:uniqueId val="{00000001-1DAD-43EF-966A-568927595ACE}"/>
            </c:ext>
          </c:extLst>
        </c:ser>
        <c:dLbls>
          <c:showLegendKey val="0"/>
          <c:showVal val="0"/>
          <c:showCatName val="0"/>
          <c:showSerName val="0"/>
          <c:showPercent val="0"/>
          <c:showBubbleSize val="0"/>
        </c:dLbls>
        <c:gapWidth val="250"/>
        <c:overlap val="100"/>
        <c:axId val="220276608"/>
        <c:axId val="220282880"/>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H26</c:v>
                </c:pt>
                <c:pt idx="1">
                  <c:v>H27</c:v>
                </c:pt>
                <c:pt idx="2">
                  <c:v>H28</c:v>
                </c:pt>
                <c:pt idx="3">
                  <c:v>H29</c:v>
                </c:pt>
                <c:pt idx="4">
                  <c:v>H30</c:v>
                </c:pt>
              </c:strCache>
            </c:strRef>
          </c:cat>
          <c:val>
            <c:numRef>
              <c:f>データシート!$B$21:$F$21</c:f>
              <c:numCache>
                <c:formatCode>General</c:formatCode>
                <c:ptCount val="5"/>
                <c:pt idx="0">
                  <c:v>7.73</c:v>
                </c:pt>
                <c:pt idx="1">
                  <c:v>-16.760000000000002</c:v>
                </c:pt>
                <c:pt idx="2">
                  <c:v>4</c:v>
                </c:pt>
                <c:pt idx="3">
                  <c:v>-4.9000000000000004</c:v>
                </c:pt>
                <c:pt idx="4">
                  <c:v>1.33</c:v>
                </c:pt>
              </c:numCache>
            </c:numRef>
          </c:val>
          <c:smooth val="0"/>
          <c:extLst>
            <c:ext xmlns:c16="http://schemas.microsoft.com/office/drawing/2014/chart" uri="{C3380CC4-5D6E-409C-BE32-E72D297353CC}">
              <c16:uniqueId val="{00000002-1DAD-43EF-966A-568927595ACE}"/>
            </c:ext>
          </c:extLst>
        </c:ser>
        <c:dLbls>
          <c:showLegendKey val="0"/>
          <c:showVal val="0"/>
          <c:showCatName val="0"/>
          <c:showSerName val="0"/>
          <c:showPercent val="0"/>
          <c:showBubbleSize val="0"/>
        </c:dLbls>
        <c:marker val="1"/>
        <c:smooth val="0"/>
        <c:axId val="220276608"/>
        <c:axId val="220282880"/>
      </c:lineChart>
      <c:catAx>
        <c:axId val="220276608"/>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220282880"/>
        <c:crosses val="autoZero"/>
        <c:auto val="1"/>
        <c:lblAlgn val="ctr"/>
        <c:lblOffset val="100"/>
        <c:tickLblSkip val="1"/>
        <c:tickMarkSkip val="1"/>
        <c:noMultiLvlLbl val="0"/>
      </c:catAx>
      <c:valAx>
        <c:axId val="22028288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220276608"/>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データシート!$B$27:$K$27</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9598-4FE3-BC4F-BE8D04DF0F31}"/>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9598-4FE3-BC4F-BE8D04DF0F31}"/>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9598-4FE3-BC4F-BE8D04DF0F31}"/>
            </c:ext>
          </c:extLst>
        </c:ser>
        <c:ser>
          <c:idx val="3"/>
          <c:order val="3"/>
          <c:tx>
            <c:strRef>
              <c:f>データシート!$A$30</c:f>
              <c:strCache>
                <c:ptCount val="1"/>
                <c:pt idx="0">
                  <c:v>#N/A</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データシート!$B$30:$K$30</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3-9598-4FE3-BC4F-BE8D04DF0F31}"/>
            </c:ext>
          </c:extLst>
        </c:ser>
        <c:ser>
          <c:idx val="4"/>
          <c:order val="4"/>
          <c:tx>
            <c:strRef>
              <c:f>データシート!$A$31</c:f>
              <c:strCache>
                <c:ptCount val="1"/>
                <c:pt idx="0">
                  <c:v>#N/A</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データシート!$B$31:$K$31</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4-9598-4FE3-BC4F-BE8D04DF0F31}"/>
            </c:ext>
          </c:extLst>
        </c:ser>
        <c:ser>
          <c:idx val="5"/>
          <c:order val="5"/>
          <c:tx>
            <c:strRef>
              <c:f>データシート!$A$32</c:f>
              <c:strCache>
                <c:ptCount val="1"/>
                <c:pt idx="0">
                  <c:v>北川村代替輸送特別会計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データシート!$B$32:$K$32</c:f>
              <c:numCache>
                <c:formatCode>General</c:formatCode>
                <c:ptCount val="10"/>
                <c:pt idx="0">
                  <c:v>1.5</c:v>
                </c:pt>
                <c:pt idx="1">
                  <c:v>#N/A</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5-9598-4FE3-BC4F-BE8D04DF0F31}"/>
            </c:ext>
          </c:extLst>
        </c:ser>
        <c:ser>
          <c:idx val="6"/>
          <c:order val="6"/>
          <c:tx>
            <c:strRef>
              <c:f>データシート!$A$33</c:f>
              <c:strCache>
                <c:ptCount val="1"/>
                <c:pt idx="0">
                  <c:v>北川村簡易水道特別会計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データシート!$B$33:$K$33</c:f>
              <c:numCache>
                <c:formatCode>General</c:formatCode>
                <c:ptCount val="10"/>
                <c:pt idx="0">
                  <c:v>#N/A</c:v>
                </c:pt>
                <c:pt idx="1">
                  <c:v>0</c:v>
                </c:pt>
                <c:pt idx="2">
                  <c:v>#N/A</c:v>
                </c:pt>
                <c:pt idx="3">
                  <c:v>0</c:v>
                </c:pt>
                <c:pt idx="4">
                  <c:v>#N/A</c:v>
                </c:pt>
                <c:pt idx="5">
                  <c:v>0.42</c:v>
                </c:pt>
                <c:pt idx="6">
                  <c:v>#N/A</c:v>
                </c:pt>
                <c:pt idx="7">
                  <c:v>0</c:v>
                </c:pt>
                <c:pt idx="8">
                  <c:v>#N/A</c:v>
                </c:pt>
                <c:pt idx="9">
                  <c:v>0</c:v>
                </c:pt>
              </c:numCache>
            </c:numRef>
          </c:val>
          <c:extLst>
            <c:ext xmlns:c16="http://schemas.microsoft.com/office/drawing/2014/chart" uri="{C3380CC4-5D6E-409C-BE32-E72D297353CC}">
              <c16:uniqueId val="{00000006-9598-4FE3-BC4F-BE8D04DF0F31}"/>
            </c:ext>
          </c:extLst>
        </c:ser>
        <c:ser>
          <c:idx val="7"/>
          <c:order val="7"/>
          <c:tx>
            <c:strRef>
              <c:f>データシート!$A$34</c:f>
              <c:strCache>
                <c:ptCount val="1"/>
                <c:pt idx="0">
                  <c:v>北川村後期高齢者医療特別会計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データシート!$B$34:$K$34</c:f>
              <c:numCache>
                <c:formatCode>General</c:formatCode>
                <c:ptCount val="10"/>
                <c:pt idx="0">
                  <c:v>#N/A</c:v>
                </c:pt>
                <c:pt idx="1">
                  <c:v>0.01</c:v>
                </c:pt>
                <c:pt idx="2">
                  <c:v>#N/A</c:v>
                </c:pt>
                <c:pt idx="3">
                  <c:v>0.03</c:v>
                </c:pt>
                <c:pt idx="4">
                  <c:v>#N/A</c:v>
                </c:pt>
                <c:pt idx="5">
                  <c:v>0.02</c:v>
                </c:pt>
                <c:pt idx="6">
                  <c:v>#N/A</c:v>
                </c:pt>
                <c:pt idx="7">
                  <c:v>0.04</c:v>
                </c:pt>
                <c:pt idx="8">
                  <c:v>#N/A</c:v>
                </c:pt>
                <c:pt idx="9">
                  <c:v>0.02</c:v>
                </c:pt>
              </c:numCache>
            </c:numRef>
          </c:val>
          <c:extLst>
            <c:ext xmlns:c16="http://schemas.microsoft.com/office/drawing/2014/chart" uri="{C3380CC4-5D6E-409C-BE32-E72D297353CC}">
              <c16:uniqueId val="{00000007-9598-4FE3-BC4F-BE8D04DF0F31}"/>
            </c:ext>
          </c:extLst>
        </c:ser>
        <c:ser>
          <c:idx val="8"/>
          <c:order val="8"/>
          <c:tx>
            <c:strRef>
              <c:f>データシート!$A$35</c:f>
              <c:strCache>
                <c:ptCount val="1"/>
                <c:pt idx="0">
                  <c:v>北川村国民健康保険特別会計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データシート!$B$35:$K$35</c:f>
              <c:numCache>
                <c:formatCode>General</c:formatCode>
                <c:ptCount val="10"/>
                <c:pt idx="0">
                  <c:v>#N/A</c:v>
                </c:pt>
                <c:pt idx="1">
                  <c:v>0.23</c:v>
                </c:pt>
                <c:pt idx="2">
                  <c:v>#N/A</c:v>
                </c:pt>
                <c:pt idx="3">
                  <c:v>0.08</c:v>
                </c:pt>
                <c:pt idx="4">
                  <c:v>#N/A</c:v>
                </c:pt>
                <c:pt idx="5">
                  <c:v>1.04</c:v>
                </c:pt>
                <c:pt idx="6">
                  <c:v>#N/A</c:v>
                </c:pt>
                <c:pt idx="7">
                  <c:v>1.32</c:v>
                </c:pt>
                <c:pt idx="8">
                  <c:v>#N/A</c:v>
                </c:pt>
                <c:pt idx="9">
                  <c:v>0.17</c:v>
                </c:pt>
              </c:numCache>
            </c:numRef>
          </c:val>
          <c:extLst>
            <c:ext xmlns:c16="http://schemas.microsoft.com/office/drawing/2014/chart" uri="{C3380CC4-5D6E-409C-BE32-E72D297353CC}">
              <c16:uniqueId val="{00000008-9598-4FE3-BC4F-BE8D04DF0F31}"/>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H26</c:v>
                  </c:pt>
                  <c:pt idx="2">
                    <c:v>H27</c:v>
                  </c:pt>
                  <c:pt idx="4">
                    <c:v>H28</c:v>
                  </c:pt>
                  <c:pt idx="6">
                    <c:v>H29</c:v>
                  </c:pt>
                  <c:pt idx="8">
                    <c:v>H30</c:v>
                  </c:pt>
                </c:lvl>
              </c:multiLvlStrCache>
            </c:multiLvlStrRef>
          </c:cat>
          <c:val>
            <c:numRef>
              <c:f>データシート!$B$36:$K$36</c:f>
              <c:numCache>
                <c:formatCode>General</c:formatCode>
                <c:ptCount val="10"/>
                <c:pt idx="0">
                  <c:v>#N/A</c:v>
                </c:pt>
                <c:pt idx="1">
                  <c:v>25.4</c:v>
                </c:pt>
                <c:pt idx="2">
                  <c:v>#N/A</c:v>
                </c:pt>
                <c:pt idx="3">
                  <c:v>1.91</c:v>
                </c:pt>
                <c:pt idx="4">
                  <c:v>#N/A</c:v>
                </c:pt>
                <c:pt idx="5">
                  <c:v>3.48</c:v>
                </c:pt>
                <c:pt idx="6">
                  <c:v>#N/A</c:v>
                </c:pt>
                <c:pt idx="7">
                  <c:v>15.36</c:v>
                </c:pt>
                <c:pt idx="8">
                  <c:v>#N/A</c:v>
                </c:pt>
                <c:pt idx="9">
                  <c:v>15.12</c:v>
                </c:pt>
              </c:numCache>
            </c:numRef>
          </c:val>
          <c:extLst>
            <c:ext xmlns:c16="http://schemas.microsoft.com/office/drawing/2014/chart" uri="{C3380CC4-5D6E-409C-BE32-E72D297353CC}">
              <c16:uniqueId val="{00000009-9598-4FE3-BC4F-BE8D04DF0F31}"/>
            </c:ext>
          </c:extLst>
        </c:ser>
        <c:dLbls>
          <c:showLegendKey val="0"/>
          <c:showVal val="0"/>
          <c:showCatName val="0"/>
          <c:showSerName val="0"/>
          <c:showPercent val="0"/>
          <c:showBubbleSize val="0"/>
        </c:dLbls>
        <c:gapWidth val="150"/>
        <c:overlap val="100"/>
        <c:axId val="221962240"/>
        <c:axId val="221963776"/>
      </c:barChart>
      <c:catAx>
        <c:axId val="22196224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221963776"/>
        <c:crosses val="autoZero"/>
        <c:auto val="1"/>
        <c:lblAlgn val="ctr"/>
        <c:lblOffset val="100"/>
        <c:tickLblSkip val="1"/>
        <c:tickMarkSkip val="1"/>
        <c:noMultiLvlLbl val="0"/>
      </c:catAx>
      <c:valAx>
        <c:axId val="22196377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221962240"/>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データシート!$B$42:$P$42</c:f>
              <c:numCache>
                <c:formatCode>General</c:formatCode>
                <c:ptCount val="15"/>
                <c:pt idx="2">
                  <c:v>203</c:v>
                </c:pt>
                <c:pt idx="5">
                  <c:v>203</c:v>
                </c:pt>
                <c:pt idx="8">
                  <c:v>204</c:v>
                </c:pt>
                <c:pt idx="11">
                  <c:v>201</c:v>
                </c:pt>
                <c:pt idx="14">
                  <c:v>206</c:v>
                </c:pt>
              </c:numCache>
            </c:numRef>
          </c:val>
          <c:extLst>
            <c:ext xmlns:c16="http://schemas.microsoft.com/office/drawing/2014/chart" uri="{C3380CC4-5D6E-409C-BE32-E72D297353CC}">
              <c16:uniqueId val="{00000000-DD9E-42A3-A519-0B8ABF565149}"/>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DD9E-42A3-A519-0B8ABF565149}"/>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DD9E-42A3-A519-0B8ABF565149}"/>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データシート!$B$45:$P$45</c:f>
              <c:numCache>
                <c:formatCode>General</c:formatCode>
                <c:ptCount val="15"/>
                <c:pt idx="0">
                  <c:v>21</c:v>
                </c:pt>
                <c:pt idx="3">
                  <c:v>21</c:v>
                </c:pt>
                <c:pt idx="6">
                  <c:v>19</c:v>
                </c:pt>
                <c:pt idx="9">
                  <c:v>19</c:v>
                </c:pt>
                <c:pt idx="12">
                  <c:v>19</c:v>
                </c:pt>
              </c:numCache>
            </c:numRef>
          </c:val>
          <c:extLst>
            <c:ext xmlns:c16="http://schemas.microsoft.com/office/drawing/2014/chart" uri="{C3380CC4-5D6E-409C-BE32-E72D297353CC}">
              <c16:uniqueId val="{00000003-DD9E-42A3-A519-0B8ABF565149}"/>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データシート!$B$46:$P$46</c:f>
              <c:numCache>
                <c:formatCode>General</c:formatCode>
                <c:ptCount val="15"/>
                <c:pt idx="0">
                  <c:v>1</c:v>
                </c:pt>
                <c:pt idx="3">
                  <c:v>1</c:v>
                </c:pt>
                <c:pt idx="6">
                  <c:v>0</c:v>
                </c:pt>
                <c:pt idx="9">
                  <c:v>0</c:v>
                </c:pt>
                <c:pt idx="12">
                  <c:v>0</c:v>
                </c:pt>
              </c:numCache>
            </c:numRef>
          </c:val>
          <c:extLst>
            <c:ext xmlns:c16="http://schemas.microsoft.com/office/drawing/2014/chart" uri="{C3380CC4-5D6E-409C-BE32-E72D297353CC}">
              <c16:uniqueId val="{00000004-DD9E-42A3-A519-0B8ABF565149}"/>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DD9E-42A3-A519-0B8ABF565149}"/>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DD9E-42A3-A519-0B8ABF565149}"/>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データシート!$B$49:$P$49</c:f>
              <c:numCache>
                <c:formatCode>General</c:formatCode>
                <c:ptCount val="15"/>
                <c:pt idx="0">
                  <c:v>158</c:v>
                </c:pt>
                <c:pt idx="3">
                  <c:v>154</c:v>
                </c:pt>
                <c:pt idx="6">
                  <c:v>140</c:v>
                </c:pt>
                <c:pt idx="9">
                  <c:v>135</c:v>
                </c:pt>
                <c:pt idx="12">
                  <c:v>137</c:v>
                </c:pt>
              </c:numCache>
            </c:numRef>
          </c:val>
          <c:extLst>
            <c:ext xmlns:c16="http://schemas.microsoft.com/office/drawing/2014/chart" uri="{C3380CC4-5D6E-409C-BE32-E72D297353CC}">
              <c16:uniqueId val="{00000007-DD9E-42A3-A519-0B8ABF565149}"/>
            </c:ext>
          </c:extLst>
        </c:ser>
        <c:dLbls>
          <c:showLegendKey val="0"/>
          <c:showVal val="0"/>
          <c:showCatName val="0"/>
          <c:showSerName val="0"/>
          <c:showPercent val="0"/>
          <c:showBubbleSize val="0"/>
        </c:dLbls>
        <c:gapWidth val="100"/>
        <c:overlap val="100"/>
        <c:axId val="220325760"/>
        <c:axId val="22062284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H26</c:v>
                  </c:pt>
                  <c:pt idx="3">
                    <c:v>H27</c:v>
                  </c:pt>
                  <c:pt idx="6">
                    <c:v>H28</c:v>
                  </c:pt>
                  <c:pt idx="9">
                    <c:v>H29</c:v>
                  </c:pt>
                  <c:pt idx="12">
                    <c:v>H30</c:v>
                  </c:pt>
                </c:lvl>
              </c:multiLvlStrCache>
            </c:multiLvlStrRef>
          </c:cat>
          <c:val>
            <c:numRef>
              <c:f>データシート!$B$50:$P$50</c:f>
              <c:numCache>
                <c:formatCode>General</c:formatCode>
                <c:ptCount val="15"/>
                <c:pt idx="0">
                  <c:v>#N/A</c:v>
                </c:pt>
                <c:pt idx="1">
                  <c:v>-23</c:v>
                </c:pt>
                <c:pt idx="2">
                  <c:v>#N/A</c:v>
                </c:pt>
                <c:pt idx="3">
                  <c:v>#N/A</c:v>
                </c:pt>
                <c:pt idx="4">
                  <c:v>-27</c:v>
                </c:pt>
                <c:pt idx="5">
                  <c:v>#N/A</c:v>
                </c:pt>
                <c:pt idx="6">
                  <c:v>#N/A</c:v>
                </c:pt>
                <c:pt idx="7">
                  <c:v>-45</c:v>
                </c:pt>
                <c:pt idx="8">
                  <c:v>#N/A</c:v>
                </c:pt>
                <c:pt idx="9">
                  <c:v>#N/A</c:v>
                </c:pt>
                <c:pt idx="10">
                  <c:v>-47</c:v>
                </c:pt>
                <c:pt idx="11">
                  <c:v>#N/A</c:v>
                </c:pt>
                <c:pt idx="12">
                  <c:v>#N/A</c:v>
                </c:pt>
                <c:pt idx="13">
                  <c:v>-50</c:v>
                </c:pt>
                <c:pt idx="14">
                  <c:v>#N/A</c:v>
                </c:pt>
              </c:numCache>
            </c:numRef>
          </c:val>
          <c:smooth val="0"/>
          <c:extLst>
            <c:ext xmlns:c16="http://schemas.microsoft.com/office/drawing/2014/chart" uri="{C3380CC4-5D6E-409C-BE32-E72D297353CC}">
              <c16:uniqueId val="{00000008-DD9E-42A3-A519-0B8ABF565149}"/>
            </c:ext>
          </c:extLst>
        </c:ser>
        <c:dLbls>
          <c:showLegendKey val="0"/>
          <c:showVal val="0"/>
          <c:showCatName val="0"/>
          <c:showSerName val="0"/>
          <c:showPercent val="0"/>
          <c:showBubbleSize val="0"/>
        </c:dLbls>
        <c:marker val="1"/>
        <c:smooth val="0"/>
        <c:axId val="220325760"/>
        <c:axId val="220622848"/>
      </c:lineChart>
      <c:catAx>
        <c:axId val="220325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220622848"/>
        <c:crosses val="autoZero"/>
        <c:auto val="1"/>
        <c:lblAlgn val="ctr"/>
        <c:lblOffset val="100"/>
        <c:tickLblSkip val="1"/>
        <c:tickMarkSkip val="1"/>
        <c:noMultiLvlLbl val="0"/>
      </c:catAx>
      <c:valAx>
        <c:axId val="22062284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220325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データシート!$B$56:$P$56</c:f>
              <c:numCache>
                <c:formatCode>General</c:formatCode>
                <c:ptCount val="15"/>
                <c:pt idx="2">
                  <c:v>1863</c:v>
                </c:pt>
                <c:pt idx="5">
                  <c:v>1864</c:v>
                </c:pt>
                <c:pt idx="8">
                  <c:v>1841</c:v>
                </c:pt>
                <c:pt idx="11">
                  <c:v>1813</c:v>
                </c:pt>
                <c:pt idx="14">
                  <c:v>2466</c:v>
                </c:pt>
              </c:numCache>
            </c:numRef>
          </c:val>
          <c:extLst>
            <c:ext xmlns:c16="http://schemas.microsoft.com/office/drawing/2014/chart" uri="{C3380CC4-5D6E-409C-BE32-E72D297353CC}">
              <c16:uniqueId val="{00000000-4D2C-4D14-8CB1-82300FAB9D98}"/>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データシート!$B$57:$P$57</c:f>
              <c:numCache>
                <c:formatCode>General</c:formatCode>
                <c:ptCount val="15"/>
                <c:pt idx="2">
                  <c:v>0</c:v>
                </c:pt>
                <c:pt idx="5">
                  <c:v>0</c:v>
                </c:pt>
                <c:pt idx="8">
                  <c:v>0</c:v>
                </c:pt>
                <c:pt idx="11">
                  <c:v>0</c:v>
                </c:pt>
                <c:pt idx="14">
                  <c:v>0</c:v>
                </c:pt>
              </c:numCache>
            </c:numRef>
          </c:val>
          <c:extLst>
            <c:ext xmlns:c16="http://schemas.microsoft.com/office/drawing/2014/chart" uri="{C3380CC4-5D6E-409C-BE32-E72D297353CC}">
              <c16:uniqueId val="{00000001-4D2C-4D14-8CB1-82300FAB9D98}"/>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データシート!$B$58:$P$58</c:f>
              <c:numCache>
                <c:formatCode>General</c:formatCode>
                <c:ptCount val="15"/>
                <c:pt idx="2">
                  <c:v>2534</c:v>
                </c:pt>
                <c:pt idx="5">
                  <c:v>2934</c:v>
                </c:pt>
                <c:pt idx="8">
                  <c:v>3210</c:v>
                </c:pt>
                <c:pt idx="11">
                  <c:v>3250</c:v>
                </c:pt>
                <c:pt idx="14">
                  <c:v>3186</c:v>
                </c:pt>
              </c:numCache>
            </c:numRef>
          </c:val>
          <c:extLst>
            <c:ext xmlns:c16="http://schemas.microsoft.com/office/drawing/2014/chart" uri="{C3380CC4-5D6E-409C-BE32-E72D297353CC}">
              <c16:uniqueId val="{00000002-4D2C-4D14-8CB1-82300FAB9D98}"/>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4D2C-4D14-8CB1-82300FAB9D98}"/>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4D2C-4D14-8CB1-82300FAB9D98}"/>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4D2C-4D14-8CB1-82300FAB9D98}"/>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データシート!$B$62:$P$62</c:f>
              <c:numCache>
                <c:formatCode>General</c:formatCode>
                <c:ptCount val="15"/>
                <c:pt idx="0">
                  <c:v>352</c:v>
                </c:pt>
                <c:pt idx="3">
                  <c:v>331</c:v>
                </c:pt>
                <c:pt idx="6">
                  <c:v>310</c:v>
                </c:pt>
                <c:pt idx="9">
                  <c:v>338</c:v>
                </c:pt>
                <c:pt idx="12">
                  <c:v>324</c:v>
                </c:pt>
              </c:numCache>
            </c:numRef>
          </c:val>
          <c:extLst>
            <c:ext xmlns:c16="http://schemas.microsoft.com/office/drawing/2014/chart" uri="{C3380CC4-5D6E-409C-BE32-E72D297353CC}">
              <c16:uniqueId val="{00000006-4D2C-4D14-8CB1-82300FAB9D98}"/>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データシート!$B$63:$P$63</c:f>
              <c:numCache>
                <c:formatCode>General</c:formatCode>
                <c:ptCount val="15"/>
                <c:pt idx="0">
                  <c:v>107</c:v>
                </c:pt>
                <c:pt idx="3">
                  <c:v>89</c:v>
                </c:pt>
                <c:pt idx="6">
                  <c:v>71</c:v>
                </c:pt>
                <c:pt idx="9">
                  <c:v>52</c:v>
                </c:pt>
                <c:pt idx="12">
                  <c:v>34</c:v>
                </c:pt>
              </c:numCache>
            </c:numRef>
          </c:val>
          <c:extLst>
            <c:ext xmlns:c16="http://schemas.microsoft.com/office/drawing/2014/chart" uri="{C3380CC4-5D6E-409C-BE32-E72D297353CC}">
              <c16:uniqueId val="{00000007-4D2C-4D14-8CB1-82300FAB9D98}"/>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データシート!$B$64:$P$64</c:f>
              <c:numCache>
                <c:formatCode>General</c:formatCode>
                <c:ptCount val="15"/>
                <c:pt idx="0">
                  <c:v>2</c:v>
                </c:pt>
                <c:pt idx="3">
                  <c:v>3</c:v>
                </c:pt>
                <c:pt idx="6">
                  <c:v>0</c:v>
                </c:pt>
                <c:pt idx="9">
                  <c:v>0</c:v>
                </c:pt>
                <c:pt idx="12">
                  <c:v>5</c:v>
                </c:pt>
              </c:numCache>
            </c:numRef>
          </c:val>
          <c:extLst>
            <c:ext xmlns:c16="http://schemas.microsoft.com/office/drawing/2014/chart" uri="{C3380CC4-5D6E-409C-BE32-E72D297353CC}">
              <c16:uniqueId val="{00000008-4D2C-4D14-8CB1-82300FAB9D98}"/>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データシート!$B$65:$P$65</c:f>
              <c:numCache>
                <c:formatCode>General</c:formatCode>
                <c:ptCount val="15"/>
                <c:pt idx="0">
                  <c:v>0</c:v>
                </c:pt>
                <c:pt idx="3">
                  <c:v>0</c:v>
                </c:pt>
                <c:pt idx="6">
                  <c:v>0</c:v>
                </c:pt>
                <c:pt idx="9">
                  <c:v>0</c:v>
                </c:pt>
                <c:pt idx="12">
                  <c:v>2</c:v>
                </c:pt>
              </c:numCache>
            </c:numRef>
          </c:val>
          <c:extLst>
            <c:ext xmlns:c16="http://schemas.microsoft.com/office/drawing/2014/chart" uri="{C3380CC4-5D6E-409C-BE32-E72D297353CC}">
              <c16:uniqueId val="{00000009-4D2C-4D14-8CB1-82300FAB9D98}"/>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データシート!$B$66:$P$66</c:f>
              <c:numCache>
                <c:formatCode>General</c:formatCode>
                <c:ptCount val="15"/>
                <c:pt idx="0">
                  <c:v>1235</c:v>
                </c:pt>
                <c:pt idx="3">
                  <c:v>1141</c:v>
                </c:pt>
                <c:pt idx="6">
                  <c:v>1224</c:v>
                </c:pt>
                <c:pt idx="9">
                  <c:v>1572</c:v>
                </c:pt>
                <c:pt idx="12">
                  <c:v>2175</c:v>
                </c:pt>
              </c:numCache>
            </c:numRef>
          </c:val>
          <c:extLst>
            <c:ext xmlns:c16="http://schemas.microsoft.com/office/drawing/2014/chart" uri="{C3380CC4-5D6E-409C-BE32-E72D297353CC}">
              <c16:uniqueId val="{0000000A-4D2C-4D14-8CB1-82300FAB9D98}"/>
            </c:ext>
          </c:extLst>
        </c:ser>
        <c:dLbls>
          <c:showLegendKey val="0"/>
          <c:showVal val="0"/>
          <c:showCatName val="0"/>
          <c:showSerName val="0"/>
          <c:showPercent val="0"/>
          <c:showBubbleSize val="0"/>
        </c:dLbls>
        <c:gapWidth val="100"/>
        <c:overlap val="100"/>
        <c:axId val="222347648"/>
        <c:axId val="222349568"/>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H26</c:v>
                  </c:pt>
                  <c:pt idx="3">
                    <c:v>H27</c:v>
                  </c:pt>
                  <c:pt idx="6">
                    <c:v>H28</c:v>
                  </c:pt>
                  <c:pt idx="9">
                    <c:v>H29</c:v>
                  </c:pt>
                  <c:pt idx="12">
                    <c:v>H30</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4D2C-4D14-8CB1-82300FAB9D98}"/>
            </c:ext>
          </c:extLst>
        </c:ser>
        <c:dLbls>
          <c:showLegendKey val="0"/>
          <c:showVal val="0"/>
          <c:showCatName val="0"/>
          <c:showSerName val="0"/>
          <c:showPercent val="0"/>
          <c:showBubbleSize val="0"/>
        </c:dLbls>
        <c:marker val="1"/>
        <c:smooth val="0"/>
        <c:axId val="222347648"/>
        <c:axId val="222349568"/>
      </c:lineChart>
      <c:catAx>
        <c:axId val="222347648"/>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222349568"/>
        <c:crosses val="autoZero"/>
        <c:auto val="1"/>
        <c:lblAlgn val="ctr"/>
        <c:lblOffset val="100"/>
        <c:tickLblSkip val="1"/>
        <c:tickMarkSkip val="1"/>
        <c:noMultiLvlLbl val="0"/>
      </c:catAx>
      <c:valAx>
        <c:axId val="22234956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222347648"/>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H28</c:v>
                </c:pt>
                <c:pt idx="1">
                  <c:v>H29</c:v>
                </c:pt>
                <c:pt idx="2">
                  <c:v>H30</c:v>
                </c:pt>
              </c:strCache>
            </c:strRef>
          </c:cat>
          <c:val>
            <c:numRef>
              <c:f>データシート!$B$72:$D$72</c:f>
              <c:numCache>
                <c:formatCode>#,##0;"▲ "#,##0</c:formatCode>
                <c:ptCount val="3"/>
                <c:pt idx="0">
                  <c:v>828</c:v>
                </c:pt>
                <c:pt idx="1">
                  <c:v>632</c:v>
                </c:pt>
                <c:pt idx="2">
                  <c:v>636</c:v>
                </c:pt>
              </c:numCache>
            </c:numRef>
          </c:val>
          <c:extLst>
            <c:ext xmlns:c16="http://schemas.microsoft.com/office/drawing/2014/chart" uri="{C3380CC4-5D6E-409C-BE32-E72D297353CC}">
              <c16:uniqueId val="{00000000-090B-4B30-837C-2873777097CB}"/>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H28</c:v>
                </c:pt>
                <c:pt idx="1">
                  <c:v>H29</c:v>
                </c:pt>
                <c:pt idx="2">
                  <c:v>H30</c:v>
                </c:pt>
              </c:strCache>
            </c:strRef>
          </c:cat>
          <c:val>
            <c:numRef>
              <c:f>データシート!$B$73:$D$73</c:f>
              <c:numCache>
                <c:formatCode>#,##0;"▲ "#,##0</c:formatCode>
                <c:ptCount val="3"/>
                <c:pt idx="0">
                  <c:v>869</c:v>
                </c:pt>
                <c:pt idx="1">
                  <c:v>610</c:v>
                </c:pt>
                <c:pt idx="2">
                  <c:v>600</c:v>
                </c:pt>
              </c:numCache>
            </c:numRef>
          </c:val>
          <c:extLst>
            <c:ext xmlns:c16="http://schemas.microsoft.com/office/drawing/2014/chart" uri="{C3380CC4-5D6E-409C-BE32-E72D297353CC}">
              <c16:uniqueId val="{00000001-090B-4B30-837C-2873777097CB}"/>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H28</c:v>
                </c:pt>
                <c:pt idx="1">
                  <c:v>H29</c:v>
                </c:pt>
                <c:pt idx="2">
                  <c:v>H30</c:v>
                </c:pt>
              </c:strCache>
            </c:strRef>
          </c:cat>
          <c:val>
            <c:numRef>
              <c:f>データシート!$B$74:$D$74</c:f>
              <c:numCache>
                <c:formatCode>#,##0;"▲ "#,##0</c:formatCode>
                <c:ptCount val="3"/>
                <c:pt idx="0">
                  <c:v>1364</c:v>
                </c:pt>
                <c:pt idx="1">
                  <c:v>1405</c:v>
                </c:pt>
                <c:pt idx="2">
                  <c:v>1446</c:v>
                </c:pt>
              </c:numCache>
            </c:numRef>
          </c:val>
          <c:extLst>
            <c:ext xmlns:c16="http://schemas.microsoft.com/office/drawing/2014/chart" uri="{C3380CC4-5D6E-409C-BE32-E72D297353CC}">
              <c16:uniqueId val="{00000002-090B-4B30-837C-2873777097CB}"/>
            </c:ext>
          </c:extLst>
        </c:ser>
        <c:dLbls>
          <c:showLegendKey val="0"/>
          <c:showVal val="0"/>
          <c:showCatName val="0"/>
          <c:showSerName val="0"/>
          <c:showPercent val="0"/>
          <c:showBubbleSize val="0"/>
        </c:dLbls>
        <c:gapWidth val="120"/>
        <c:overlap val="100"/>
        <c:axId val="221624192"/>
        <c:axId val="221625728"/>
      </c:barChart>
      <c:catAx>
        <c:axId val="221624192"/>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221625728"/>
        <c:crosses val="autoZero"/>
        <c:auto val="1"/>
        <c:lblAlgn val="ctr"/>
        <c:lblOffset val="100"/>
        <c:tickLblSkip val="1"/>
        <c:tickMarkSkip val="1"/>
        <c:noMultiLvlLbl val="0"/>
      </c:catAx>
      <c:valAx>
        <c:axId val="221625728"/>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221624192"/>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H26</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{9C429576-2734-4AA5-A7B8-6325A8A56635}</c15:txfldGUID>
                      <c15:f>公会計指標分析・財政指標組合せ分析表!$BP$50</c15:f>
                      <c15:dlblFieldTableCache>
                        <c:ptCount val="1"/>
                        <c:pt idx="0">
                          <c:v>H26</c:v>
                        </c:pt>
                      </c15:dlblFieldTableCache>
                    </c15:dlblFTEntry>
                  </c15:dlblFieldTable>
                  <c15:showDataLabelsRange val="0"/>
                </c:ext>
                <c:ext xmlns:c16="http://schemas.microsoft.com/office/drawing/2014/chart" uri="{C3380CC4-5D6E-409C-BE32-E72D297353CC}">
                  <c16:uniqueId val="{00000000-4BBE-4E6E-B434-9F2A3C642E7A}"/>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{C55DFC4A-D5F8-48F1-A7E5-43FB0BDAF24D}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4BBE-4E6E-B434-9F2A3C642E7A}"/>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{0D91A508-5AEE-458C-82B7-97023E68DDEB}</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4BBE-4E6E-B434-9F2A3C642E7A}"/>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{5DD408B5-7C44-4E9E-8B5E-593AAE71F903}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4BBE-4E6E-B434-9F2A3C642E7A}"/>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{F39EF75C-A029-4263-AFD0-33B517A44978}</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4BBE-4E6E-B434-9F2A3C642E7A}"/>
                </c:ext>
              </c:extLst>
            </c:dLbl>
            <c:dLbl>
              <c:idx val="8"/>
              <c:tx>
                <c:strRef>
                  <c:f>公会計指標分析・財政指標組合せ分析表!$BX$50</c:f>
                  <c:strCache>
                    <c:ptCount val="1"/>
                    <c:pt idx="0">
                      <c:v>H27</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{6CE970D8-346B-4804-8B24-CDC7DA562513}</c15:txfldGUID>
                      <c15:f>公会計指標分析・財政指標組合せ分析表!$BX$50</c15:f>
                      <c15:dlblFieldTableCache>
                        <c:ptCount val="1"/>
                        <c:pt idx="0">
                          <c:v>H27</c:v>
                        </c:pt>
                      </c15:dlblFieldTableCache>
                    </c15:dlblFTEntry>
                  </c15:dlblFieldTable>
                  <c15:showDataLabelsRange val="0"/>
                </c:ext>
                <c:ext xmlns:c16="http://schemas.microsoft.com/office/drawing/2014/chart" uri="{C3380CC4-5D6E-409C-BE32-E72D297353CC}">
                  <c16:uniqueId val="{00000005-4BBE-4E6E-B434-9F2A3C642E7A}"/>
                </c:ext>
              </c:extLst>
            </c:dLbl>
            <c:dLbl>
              <c:idx val="16"/>
              <c:tx>
                <c:strRef>
                  <c:f>公会計指標分析・財政指標組合せ分析表!$CF$50</c:f>
                  <c:strCache>
                    <c:ptCount val="1"/>
                    <c:pt idx="0">
                      <c:v>H28</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{517F868A-2B02-49B0-B287-1F2D40E6DED9}</c15:txfldGUID>
                      <c15:f>公会計指標分析・財政指標組合せ分析表!$CF$50</c15:f>
                      <c15:dlblFieldTableCache>
                        <c:ptCount val="1"/>
                        <c:pt idx="0">
                          <c:v>H28</c:v>
                        </c:pt>
                      </c15:dlblFieldTableCache>
                    </c15:dlblFTEntry>
                  </c15:dlblFieldTable>
                  <c15:showDataLabelsRange val="0"/>
                </c:ext>
                <c:ext xmlns:c16="http://schemas.microsoft.com/office/drawing/2014/chart" uri="{C3380CC4-5D6E-409C-BE32-E72D297353CC}">
                  <c16:uniqueId val="{00000006-4BBE-4E6E-B434-9F2A3C642E7A}"/>
                </c:ext>
              </c:extLst>
            </c:dLbl>
            <c:dLbl>
              <c:idx val="24"/>
              <c:tx>
                <c:strRef>
                  <c:f>公会計指標分析・財政指標組合せ分析表!$CN$50</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{FCB51403-5920-4AFE-B74A-A6BD8314D98F}</c15:txfldGUID>
                      <c15:f>公会計指標分析・財政指標組合せ分析表!$CN$50</c15:f>
                      <c15:dlblFieldTableCache>
                        <c:ptCount val="1"/>
                        <c:pt idx="0">
                          <c:v>H29</c:v>
                        </c:pt>
                      </c15:dlblFieldTableCache>
                    </c15:dlblFTEntry>
                  </c15:dlblFieldTable>
                  <c15:showDataLabelsRange val="0"/>
                </c:ext>
                <c:ext xmlns:c16="http://schemas.microsoft.com/office/drawing/2014/chart" uri="{C3380CC4-5D6E-409C-BE32-E72D297353CC}">
                  <c16:uniqueId val="{00000007-4BBE-4E6E-B434-9F2A3C642E7A}"/>
                </c:ext>
              </c:extLst>
            </c:dLbl>
            <c:dLbl>
              <c:idx val="32"/>
              <c:tx>
                <c:strRef>
                  <c:f>公会計指標分析・財政指標組合せ分析表!$CV$50</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{BBCB25CB-60D4-41F6-9F9B-D36890BA8BDA}</c15:txfldGUID>
                      <c15:f>公会計指標分析・財政指標組合せ分析表!$CV$50</c15:f>
                      <c15:dlblFieldTableCache>
                        <c:ptCount val="1"/>
                        <c:pt idx="0">
                          <c:v>H30</c:v>
                        </c:pt>
                      </c15:dlblFieldTableCache>
                    </c15:dlblFTEntry>
                  </c15:dlblFieldTable>
                  <c15:showDataLabelsRange val="0"/>
                </c:ext>
                <c:ext xmlns:c16="http://schemas.microsoft.com/office/drawing/2014/chart" uri="{C3380CC4-5D6E-409C-BE32-E72D297353CC}">
                  <c16:uniqueId val="{00000008-4BBE-4E6E-B434-9F2A3C642E7A}"/>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公会計指標分析・財政指標組合せ分析表!$BP$53:$DC$53</c:f>
              <c:numCache>
                <c:formatCode>#,##0.0;"▲ "#,##0.0</c:formatCode>
                <c:ptCount val="40"/>
                <c:pt idx="8">
                  <c:v>52.3</c:v>
                </c:pt>
                <c:pt idx="16">
                  <c:v>42.6</c:v>
                </c:pt>
                <c:pt idx="24">
                  <c:v>66.900000000000006</c:v>
                </c:pt>
                <c:pt idx="32">
                  <c:v>66.3</c:v>
                </c:pt>
              </c:numCache>
            </c:numRef>
          </c:xVal>
          <c:yVal>
            <c:numRef>
              <c:f>公会計指標分析・財政指標組合せ分析表!$BP$51:$DC$51</c:f>
              <c:numCache>
                <c:formatCode>#,##0.0;"▲ "#,##0.0</c:formatCode>
                <c:ptCount val="40"/>
              </c:numCache>
            </c:numRef>
          </c:yVal>
          <c:smooth val="0"/>
          <c:extLst>
            <c:ext xmlns:c16="http://schemas.microsoft.com/office/drawing/2014/chart" uri="{C3380CC4-5D6E-409C-BE32-E72D297353CC}">
              <c16:uniqueId val="{00000009-4BBE-4E6E-B434-9F2A3C642E7A}"/>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公会計指標分析・財政指標組合せ分析表!$BP$50</c:f>
                  <c:strCache>
                    <c:ptCount val="1"/>
                    <c:pt idx="0">
                      <c:v>H26</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{545E524A-08D4-4EB7-A188-F28C239D503F}</c15:txfldGUID>
                      <c15:f>公会計指標分析・財政指標組合せ分析表!$BP$50</c15:f>
                      <c15:dlblFieldTableCache>
                        <c:ptCount val="1"/>
                        <c:pt idx="0">
                          <c:v>H26</c:v>
                        </c:pt>
                      </c15:dlblFieldTableCache>
                    </c15:dlblFTEntry>
                  </c15:dlblFieldTable>
                  <c15:showDataLabelsRange val="0"/>
                </c:ext>
                <c:ext xmlns:c16="http://schemas.microsoft.com/office/drawing/2014/chart" uri="{C3380CC4-5D6E-409C-BE32-E72D297353CC}">
                  <c16:uniqueId val="{0000000A-4BBE-4E6E-B434-9F2A3C642E7A}"/>
                </c:ext>
              </c:extLst>
            </c:dLbl>
            <c:dLbl>
              <c:idx val="1"/>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{F760BC3F-1ED8-4ED8-92C1-B56EB909F559}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4BBE-4E6E-B434-9F2A3C642E7A}"/>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{057A9CD2-EE78-4F70-A7BC-58934809A834}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4BBE-4E6E-B434-9F2A3C642E7A}"/>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{3563523C-C9A9-4BFD-ADF5-B1B1532930E1}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4BBE-4E6E-B434-9F2A3C642E7A}"/>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{F57381AB-8B2B-4CA7-AD3B-7474A92B13F2}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4BBE-4E6E-B434-9F2A3C642E7A}"/>
                </c:ext>
              </c:extLst>
            </c:dLbl>
            <c:dLbl>
              <c:idx val="8"/>
              <c:tx>
                <c:strRef>
                  <c:f>公会計指標分析・財政指標組合せ分析表!$BX$50</c:f>
                  <c:strCache>
                    <c:ptCount val="1"/>
                    <c:pt idx="0">
                      <c:v>H27</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{0D4FA915-2E04-4B58-92E9-42B321E355D6}</c15:txfldGUID>
                      <c15:f>公会計指標分析・財政指標組合せ分析表!$BX$50</c15:f>
                      <c15:dlblFieldTableCache>
                        <c:ptCount val="1"/>
                        <c:pt idx="0">
                          <c:v>H27</c:v>
                        </c:pt>
                      </c15:dlblFieldTableCache>
                    </c15:dlblFTEntry>
                  </c15:dlblFieldTable>
                  <c15:showDataLabelsRange val="0"/>
                </c:ext>
                <c:ext xmlns:c16="http://schemas.microsoft.com/office/drawing/2014/chart" uri="{C3380CC4-5D6E-409C-BE32-E72D297353CC}">
                  <c16:uniqueId val="{0000000F-4BBE-4E6E-B434-9F2A3C642E7A}"/>
                </c:ext>
              </c:extLst>
            </c:dLbl>
            <c:dLbl>
              <c:idx val="16"/>
              <c:tx>
                <c:strRef>
                  <c:f>公会計指標分析・財政指標組合せ分析表!$CF$50</c:f>
                  <c:strCache>
                    <c:ptCount val="1"/>
                    <c:pt idx="0">
                      <c:v>H28</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{97C4721F-59C2-4D1B-A63D-C985DB0E56E5}</c15:txfldGUID>
                      <c15:f>公会計指標分析・財政指標組合せ分析表!$CF$50</c15:f>
                      <c15:dlblFieldTableCache>
                        <c:ptCount val="1"/>
                        <c:pt idx="0">
                          <c:v>H28</c:v>
                        </c:pt>
                      </c15:dlblFieldTableCache>
                    </c15:dlblFTEntry>
                  </c15:dlblFieldTable>
                  <c15:showDataLabelsRange val="0"/>
                </c:ext>
                <c:ext xmlns:c16="http://schemas.microsoft.com/office/drawing/2014/chart" uri="{C3380CC4-5D6E-409C-BE32-E72D297353CC}">
                  <c16:uniqueId val="{00000010-4BBE-4E6E-B434-9F2A3C642E7A}"/>
                </c:ext>
              </c:extLst>
            </c:dLbl>
            <c:dLbl>
              <c:idx val="24"/>
              <c:tx>
                <c:strRef>
                  <c:f>公会計指標分析・財政指標組合せ分析表!$CN$50</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{92DA6801-E5A6-4EC9-AEB8-A7DFBEAA06FA}</c15:txfldGUID>
                      <c15:f>公会計指標分析・財政指標組合せ分析表!$CN$50</c15:f>
                      <c15:dlblFieldTableCache>
                        <c:ptCount val="1"/>
                        <c:pt idx="0">
                          <c:v>H29</c:v>
                        </c:pt>
                      </c15:dlblFieldTableCache>
                    </c15:dlblFTEntry>
                  </c15:dlblFieldTable>
                  <c15:showDataLabelsRange val="0"/>
                </c:ext>
                <c:ext xmlns:c16="http://schemas.microsoft.com/office/drawing/2014/chart" uri="{C3380CC4-5D6E-409C-BE32-E72D297353CC}">
                  <c16:uniqueId val="{00000011-4BBE-4E6E-B434-9F2A3C642E7A}"/>
                </c:ext>
              </c:extLst>
            </c:dLbl>
            <c:dLbl>
              <c:idx val="32"/>
              <c:tx>
                <c:strRef>
                  <c:f>公会計指標分析・財政指標組合せ分析表!$CV$50</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{3A02D3DC-2CD3-43D6-8DEE-74580BDD2159}</c15:txfldGUID>
                      <c15:f>公会計指標分析・財政指標組合せ分析表!$CV$50</c15:f>
                      <c15:dlblFieldTableCache>
                        <c:ptCount val="1"/>
                        <c:pt idx="0">
                          <c:v>H30</c:v>
                        </c:pt>
                      </c15:dlblFieldTableCache>
                    </c15:dlblFTEntry>
                  </c15:dlblFieldTable>
                  <c15:showDataLabelsRange val="0"/>
                </c:ext>
                <c:ext xmlns:c16="http://schemas.microsoft.com/office/drawing/2014/chart" uri="{C3380CC4-5D6E-409C-BE32-E72D297353CC}">
                  <c16:uniqueId val="{00000012-4BBE-4E6E-B434-9F2A3C642E7A}"/>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公会計指標分析・財政指標組合せ分析表!$BP$57:$DC$57</c:f>
              <c:numCache>
                <c:formatCode>#,##0.0;"▲ "#,##0.0</c:formatCode>
                <c:ptCount val="40"/>
                <c:pt idx="8">
                  <c:v>54.2</c:v>
                </c:pt>
                <c:pt idx="16">
                  <c:v>56.3</c:v>
                </c:pt>
                <c:pt idx="24">
                  <c:v>57.6</c:v>
                </c:pt>
                <c:pt idx="32">
                  <c:v>58.7</c:v>
                </c:pt>
              </c:numCache>
            </c:numRef>
          </c:xVal>
          <c:yVal>
            <c:numRef>
              <c:f>公会計指標分析・財政指標組合せ分析表!$BP$55:$DC$55</c:f>
              <c:numCache>
                <c:formatCode>#,##0.0;"▲ "#,##0.0</c:formatCode>
                <c:ptCount val="40"/>
                <c:pt idx="8">
                  <c:v>0</c:v>
                </c:pt>
                <c:pt idx="16">
                  <c:v>0</c:v>
                </c:pt>
                <c:pt idx="24">
                  <c:v>0</c:v>
                </c:pt>
                <c:pt idx="32">
                  <c:v>0</c:v>
                </c:pt>
              </c:numCache>
            </c:numRef>
          </c:yVal>
          <c:smooth val="0"/>
          <c:extLst>
            <c:ext xmlns:c16="http://schemas.microsoft.com/office/drawing/2014/chart" uri="{C3380CC4-5D6E-409C-BE32-E72D297353CC}">
              <c16:uniqueId val="{00000013-4BBE-4E6E-B434-9F2A3C642E7A}"/>
            </c:ext>
          </c:extLst>
        </c:ser>
        <c:dLbls>
          <c:showLegendKey val="0"/>
          <c:showVal val="1"/>
          <c:showCatName val="0"/>
          <c:showSerName val="0"/>
          <c:showPercent val="0"/>
          <c:showBubbleSize val="0"/>
        </c:dLbls>
        <c:axId val="135956352"/>
        <c:axId val="135974912"/>
      </c:scatterChart>
      <c:valAx>
        <c:axId val="135956352"/>
        <c:scaling>
          <c:orientation val="minMax"/>
          <c:max val="59.1"/>
          <c:min val="53.9"/>
        </c:scaling>
        <c:delete val="0"/>
        <c:axPos val="b"/>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135974912"/>
        <c:crosses val="autoZero"/>
        <c:crossBetween val="midCat"/>
      </c:valAx>
      <c:valAx>
        <c:axId val="135974912"/>
        <c:scaling>
          <c:orientation val="minMax"/>
          <c:max val="10"/>
          <c:min val="-2"/>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135956352"/>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H26</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{9027A690-88CD-4900-81E9-4BE0504B03EA}</c15:txfldGUID>
                      <c15:f>公会計指標分析・財政指標組合せ分析表!$BP$72</c15:f>
                      <c15:dlblFieldTableCache>
                        <c:ptCount val="1"/>
                        <c:pt idx="0">
                          <c:v>H26</c:v>
                        </c:pt>
                      </c15:dlblFieldTableCache>
                    </c15:dlblFTEntry>
                  </c15:dlblFieldTable>
                  <c15:showDataLabelsRange val="0"/>
                </c:ext>
                <c:ext xmlns:c16="http://schemas.microsoft.com/office/drawing/2014/chart" uri="{C3380CC4-5D6E-409C-BE32-E72D297353CC}">
                  <c16:uniqueId val="{00000000-2C10-4EC7-949C-102CC71ED8A3}"/>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{1E79BD73-FD7A-4355-8F77-A5B20784F66E}</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2C10-4EC7-949C-102CC71ED8A3}"/>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{F65798BD-8C29-486B-AA01-672D7E3BEE35}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2C10-4EC7-949C-102CC71ED8A3}"/>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{F0EAACC7-0A83-44F9-A163-3C3A40E1C723}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2C10-4EC7-949C-102CC71ED8A3}"/>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{E9EBA13C-2418-4875-8760-F5EE4749541B}</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2C10-4EC7-949C-102CC71ED8A3}"/>
                </c:ext>
              </c:extLst>
            </c:dLbl>
            <c:dLbl>
              <c:idx val="8"/>
              <c:tx>
                <c:strRef>
                  <c:f>公会計指標分析・財政指標組合せ分析表!$BX$72</c:f>
                  <c:strCache>
                    <c:ptCount val="1"/>
                    <c:pt idx="0">
                      <c:v>H27</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{5E97C207-F774-4809-9195-7998177857E4}</c15:txfldGUID>
                      <c15:f>公会計指標分析・財政指標組合せ分析表!$BX$72</c15:f>
                      <c15:dlblFieldTableCache>
                        <c:ptCount val="1"/>
                        <c:pt idx="0">
                          <c:v>H27</c:v>
                        </c:pt>
                      </c15:dlblFieldTableCache>
                    </c15:dlblFTEntry>
                  </c15:dlblFieldTable>
                  <c15:showDataLabelsRange val="0"/>
                </c:ext>
                <c:ext xmlns:c16="http://schemas.microsoft.com/office/drawing/2014/chart" uri="{C3380CC4-5D6E-409C-BE32-E72D297353CC}">
                  <c16:uniqueId val="{00000005-2C10-4EC7-949C-102CC71ED8A3}"/>
                </c:ext>
              </c:extLst>
            </c:dLbl>
            <c:dLbl>
              <c:idx val="16"/>
              <c:tx>
                <c:strRef>
                  <c:f>公会計指標分析・財政指標組合せ分析表!$CF$72</c:f>
                  <c:strCache>
                    <c:ptCount val="1"/>
                    <c:pt idx="0">
                      <c:v>H28</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{CACA26EC-A10A-499C-9118-D8620C758894}</c15:txfldGUID>
                      <c15:f>公会計指標分析・財政指標組合せ分析表!$CF$72</c15:f>
                      <c15:dlblFieldTableCache>
                        <c:ptCount val="1"/>
                        <c:pt idx="0">
                          <c:v>H28</c:v>
                        </c:pt>
                      </c15:dlblFieldTableCache>
                    </c15:dlblFTEntry>
                  </c15:dlblFieldTable>
                  <c15:showDataLabelsRange val="0"/>
                </c:ext>
                <c:ext xmlns:c16="http://schemas.microsoft.com/office/drawing/2014/chart" uri="{C3380CC4-5D6E-409C-BE32-E72D297353CC}">
                  <c16:uniqueId val="{00000006-2C10-4EC7-949C-102CC71ED8A3}"/>
                </c:ext>
              </c:extLst>
            </c:dLbl>
            <c:dLbl>
              <c:idx val="24"/>
              <c:tx>
                <c:strRef>
                  <c:f>公会計指標分析・財政指標組合せ分析表!$CN$72</c:f>
                  <c:strCache>
                    <c:ptCount val="1"/>
                    <c:pt idx="0">
                      <c:v>H29</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{76AFD9D8-01DB-478C-B338-5FEACBAEDB63}</c15:txfldGUID>
                      <c15:f>公会計指標分析・財政指標組合せ分析表!$CN$72</c15:f>
                      <c15:dlblFieldTableCache>
                        <c:ptCount val="1"/>
                        <c:pt idx="0">
                          <c:v>H29</c:v>
                        </c:pt>
                      </c15:dlblFieldTableCache>
                    </c15:dlblFTEntry>
                  </c15:dlblFieldTable>
                  <c15:showDataLabelsRange val="0"/>
                </c:ext>
                <c:ext xmlns:c16="http://schemas.microsoft.com/office/drawing/2014/chart" uri="{C3380CC4-5D6E-409C-BE32-E72D297353CC}">
                  <c16:uniqueId val="{00000007-2C10-4EC7-949C-102CC71ED8A3}"/>
                </c:ext>
              </c:extLst>
            </c:dLbl>
            <c:dLbl>
              <c:idx val="32"/>
              <c:tx>
                <c:strRef>
                  <c:f>公会計指標分析・財政指標組合せ分析表!$CV$72</c:f>
                  <c:strCache>
                    <c:ptCount val="1"/>
                    <c:pt idx="0">
                      <c:v>H30</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{40FB3615-C1A8-4FD0-B968-D18A3DA2C66F}</c15:txfldGUID>
                      <c15:f>公会計指標分析・財政指標組合せ分析表!$CV$72</c15:f>
                      <c15:dlblFieldTableCache>
                        <c:ptCount val="1"/>
                        <c:pt idx="0">
                          <c:v>H30</c:v>
                        </c:pt>
                      </c15:dlblFieldTableCache>
                    </c15:dlblFTEntry>
                  </c15:dlblFieldTable>
                  <c15:showDataLabelsRange val="0"/>
                </c:ext>
                <c:ext xmlns:c16="http://schemas.microsoft.com/office/drawing/2014/chart" uri="{C3380CC4-5D6E-409C-BE32-E72D297353CC}">
                  <c16:uniqueId val="{00000008-2C10-4EC7-949C-102CC71ED8A3}"/>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-1.8</c:v>
                </c:pt>
                <c:pt idx="8">
                  <c:v>-2.2999999999999998</c:v>
                </c:pt>
                <c:pt idx="16">
                  <c:v>-3</c:v>
                </c:pt>
                <c:pt idx="24">
                  <c:v>-3.8</c:v>
                </c:pt>
                <c:pt idx="32">
                  <c:v>-4.8</c:v>
                </c:pt>
              </c:numCache>
            </c:numRef>
          </c:xVal>
          <c:yVal>
            <c:numRef>
              <c:f>公会計指標分析・財政指標組合せ分析表!$BP$73:$DC$73</c:f>
              <c:numCache>
                <c:formatCode>#,##0.0;"▲ "#,##0.0</c:formatCode>
                <c:ptCount val="40"/>
              </c:numCache>
            </c:numRef>
          </c:yVal>
          <c:smooth val="0"/>
          <c:extLst>
            <c:ext xmlns:c16="http://schemas.microsoft.com/office/drawing/2014/chart" uri="{C3380CC4-5D6E-409C-BE32-E72D297353CC}">
              <c16:uniqueId val="{00000009-2C10-4EC7-949C-102CC71ED8A3}"/>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tx>
                <c:strRef>
                  <c:f>公会計指標分析・財政指標組合せ分析表!$BP$72</c:f>
                  <c:strCache>
                    <c:ptCount val="1"/>
                    <c:pt idx="0">
                      <c:v>H26</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{D31FB1CB-B69C-496E-BEDE-73CDB7DE0BA6}</c15:txfldGUID>
                      <c15:f>公会計指標分析・財政指標組合せ分析表!$BP$72</c15:f>
                      <c15:dlblFieldTableCache>
                        <c:ptCount val="1"/>
                        <c:pt idx="0">
                          <c:v>H26</c:v>
                        </c:pt>
                      </c15:dlblFieldTableCache>
                    </c15:dlblFTEntry>
                  </c15:dlblFieldTable>
                  <c15:showDataLabelsRange val="0"/>
                </c:ext>
                <c:ext xmlns:c16="http://schemas.microsoft.com/office/drawing/2014/chart" uri="{C3380CC4-5D6E-409C-BE32-E72D297353CC}">
                  <c16:uniqueId val="{0000000A-2C10-4EC7-949C-102CC71ED8A3}"/>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c:ext xmlns:c15="http://schemas.microsoft.com/office/drawing/2012/chart" uri="{CE6537A1-D6FC-4f65-9D91-7224C49458BB}">
                  <c15:dlblFieldTable>
                    <c15:dlblFTEntry>
                      <c15:txfldGUID>{611E12A0-B476-450F-BC53-0B54023466DC}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2C10-4EC7-949C-102CC71ED8A3}"/>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{4717690B-6BB4-4F6E-988C-2F7E5B121C2F}</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2C10-4EC7-949C-102CC71ED8A3}"/>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{0AA06DAF-8210-4D55-99CF-BC408748899A}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2C10-4EC7-949C-102CC71ED8A3}"/>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{708DCE78-DACC-4AE5-AE10-4FF95F9B1F59}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2C10-4EC7-949C-102CC71ED8A3}"/>
                </c:ext>
              </c:extLst>
            </c:dLbl>
            <c:dLbl>
              <c:idx val="8"/>
              <c:tx>
                <c:strRef>
                  <c:f>公会計指標分析・財政指標組合せ分析表!$BX$72</c:f>
                  <c:strCache>
                    <c:ptCount val="1"/>
                    <c:pt idx="0">
                      <c:v>H27</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{5E98BB8A-B6BA-4E8C-9005-D325A05E50D1}</c15:txfldGUID>
                      <c15:f>公会計指標分析・財政指標組合せ分析表!$BX$72</c15:f>
                      <c15:dlblFieldTableCache>
                        <c:ptCount val="1"/>
                        <c:pt idx="0">
                          <c:v>H27</c:v>
                        </c:pt>
                      </c15:dlblFieldTableCache>
                    </c15:dlblFTEntry>
                  </c15:dlblFieldTable>
                  <c15:showDataLabelsRange val="0"/>
                </c:ext>
                <c:ext xmlns:c16="http://schemas.microsoft.com/office/drawing/2014/chart" uri="{C3380CC4-5D6E-409C-BE32-E72D297353CC}">
                  <c16:uniqueId val="{0000000F-2C10-4EC7-949C-102CC71ED8A3}"/>
                </c:ext>
              </c:extLst>
            </c:dLbl>
            <c:dLbl>
              <c:idx val="16"/>
              <c:tx>
                <c:strRef>
                  <c:f>公会計指標分析・財政指標組合せ分析表!$CF$72</c:f>
                  <c:strCache>
                    <c:ptCount val="1"/>
                    <c:pt idx="0">
                      <c:v>H28</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{DE97F11D-581A-4CDB-9825-930D1696DA40}</c15:txfldGUID>
                      <c15:f>公会計指標分析・財政指標組合せ分析表!$CF$72</c15:f>
                      <c15:dlblFieldTableCache>
                        <c:ptCount val="1"/>
                        <c:pt idx="0">
                          <c:v>H28</c:v>
                        </c:pt>
                      </c15:dlblFieldTableCache>
                    </c15:dlblFTEntry>
                  </c15:dlblFieldTable>
                  <c15:showDataLabelsRange val="0"/>
                </c:ext>
                <c:ext xmlns:c16="http://schemas.microsoft.com/office/drawing/2014/chart" uri="{C3380CC4-5D6E-409C-BE32-E72D297353CC}">
                  <c16:uniqueId val="{00000010-2C10-4EC7-949C-102CC71ED8A3}"/>
                </c:ext>
              </c:extLst>
            </c:dLbl>
            <c:dLbl>
              <c:idx val="24"/>
              <c:layout>
                <c:manualLayout>
                  <c:x val="-4.5160355153971293E-2"/>
                  <c:y val="-6.2416647087793951E-2"/>
                </c:manualLayout>
              </c:layout>
              <c:tx>
                <c:strRef>
                  <c:f>公会計指標分析・財政指標組合せ分析表!$CN$72</c:f>
                  <c:strCache>
                    <c:ptCount val="1"/>
                    <c:pt idx="0">
                      <c:v>H29</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{23FF8C16-46D2-46E8-9CB8-84FCF92A0D25}</c15:txfldGUID>
                      <c15:f>公会計指標分析・財政指標組合せ分析表!$CN$72</c15:f>
                      <c15:dlblFieldTableCache>
                        <c:ptCount val="1"/>
                        <c:pt idx="0">
                          <c:v>H29</c:v>
                        </c:pt>
                      </c15:dlblFieldTableCache>
                    </c15:dlblFTEntry>
                  </c15:dlblFieldTable>
                  <c15:showDataLabelsRange val="0"/>
                </c:ext>
                <c:ext xmlns:c16="http://schemas.microsoft.com/office/drawing/2014/chart" uri="{C3380CC4-5D6E-409C-BE32-E72D297353CC}">
                  <c16:uniqueId val="{00000011-2C10-4EC7-949C-102CC71ED8A3}"/>
                </c:ext>
              </c:extLst>
            </c:dLbl>
            <c:dLbl>
              <c:idx val="32"/>
              <c:layout>
                <c:manualLayout>
                  <c:x val="-1.8235628084250027E-2"/>
                  <c:y val="-6.2416647087793951E-2"/>
                </c:manualLayout>
              </c:layout>
              <c:tx>
                <c:strRef>
                  <c:f>公会計指標分析・財政指標組合せ分析表!$CV$72</c:f>
                  <c:strCache>
                    <c:ptCount val="1"/>
                    <c:pt idx="0">
                      <c:v>H30</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{E45DE27E-FAA1-4D90-921E-A1AFD79FCCC7}</c15:txfldGUID>
                      <c15:f>公会計指標分析・財政指標組合せ分析表!$CV$72</c15:f>
                      <c15:dlblFieldTableCache>
                        <c:ptCount val="1"/>
                        <c:pt idx="0">
                          <c:v>H30</c:v>
                        </c:pt>
                      </c15:dlblFieldTableCache>
                    </c15:dlblFTEntry>
                  </c15:dlblFieldTable>
                  <c15:showDataLabelsRange val="0"/>
                </c:ext>
                <c:ext xmlns:c16="http://schemas.microsoft.com/office/drawing/2014/chart" uri="{C3380CC4-5D6E-409C-BE32-E72D297353CC}">
                  <c16:uniqueId val="{00000012-2C10-4EC7-949C-102CC71ED8A3}"/>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8.1999999999999993</c:v>
                </c:pt>
                <c:pt idx="8">
                  <c:v>7.8</c:v>
                </c:pt>
                <c:pt idx="16">
                  <c:v>7.4</c:v>
                </c:pt>
                <c:pt idx="24">
                  <c:v>7.1</c:v>
                </c:pt>
                <c:pt idx="32">
                  <c:v>7.1</c:v>
                </c:pt>
              </c:numCache>
            </c:numRef>
          </c:xVal>
          <c:yVal>
            <c:numRef>
              <c:f>公会計指標分析・財政指標組合せ分析表!$BP$77:$DC$77</c:f>
              <c:numCache>
                <c:formatCode>#,##0.0;"▲ "#,##0.0</c:formatCode>
                <c:ptCount val="40"/>
                <c:pt idx="0">
                  <c:v>0</c:v>
                </c:pt>
                <c:pt idx="8">
                  <c:v>0</c:v>
                </c:pt>
                <c:pt idx="16">
                  <c:v>0</c:v>
                </c:pt>
                <c:pt idx="24">
                  <c:v>0</c:v>
                </c:pt>
                <c:pt idx="32">
                  <c:v>0</c:v>
                </c:pt>
              </c:numCache>
            </c:numRef>
          </c:yVal>
          <c:smooth val="0"/>
          <c:extLst>
            <c:ext xmlns:c16="http://schemas.microsoft.com/office/drawing/2014/chart" uri="{C3380CC4-5D6E-409C-BE32-E72D297353CC}">
              <c16:uniqueId val="{00000013-2C10-4EC7-949C-102CC71ED8A3}"/>
            </c:ext>
          </c:extLst>
        </c:ser>
        <c:dLbls>
          <c:showLegendKey val="0"/>
          <c:showVal val="1"/>
          <c:showCatName val="0"/>
          <c:showSerName val="0"/>
          <c:showPercent val="0"/>
          <c:showBubbleSize val="0"/>
        </c:dLbls>
        <c:axId val="136443008"/>
        <c:axId val="136444928"/>
      </c:scatterChart>
      <c:valAx>
        <c:axId val="136443008"/>
        <c:scaling>
          <c:orientation val="minMax"/>
          <c:max val="8.2999999999999989"/>
          <c:min val="7"/>
        </c:scaling>
        <c:delete val="0"/>
        <c:axPos val="b"/>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136444928"/>
        <c:crosses val="autoZero"/>
        <c:crossBetween val="midCat"/>
      </c:valAx>
      <c:valAx>
        <c:axId val="136444928"/>
        <c:scaling>
          <c:orientation val="minMax"/>
          <c:max val="10"/>
          <c:min val="-2"/>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136443008"/>
        <c:crosses val="autoZero"/>
        <c:crossBetween val="midCat"/>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45</xdr:col>
      <xdr:colOff>38100</xdr:colOff>
      <xdr:row>29</xdr:row>
      <xdr:rowOff>19050</xdr:rowOff>
    </xdr:from>
    <xdr:to>
      <xdr:col>47</xdr:col>
      <xdr:colOff>104775</xdr:colOff>
      <xdr:row>31</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bwMode="auto">
        <a:xfrm rot="5400000">
          <a:off x="5576888" y="4481512"/>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38</xdr:row>
      <xdr:rowOff>28575</xdr:rowOff>
    </xdr:from>
    <xdr:to>
      <xdr:col>64</xdr:col>
      <xdr:colOff>9525</xdr:colOff>
      <xdr:row>41</xdr:row>
      <xdr:rowOff>0</xdr:rowOff>
    </xdr:to>
    <xdr:sp macro="" textlink="">
      <xdr:nvSpPr>
        <xdr:cNvPr id="3" name="AutoShape 2">
          <a:extLst>
            <a:ext uri="{FF2B5EF4-FFF2-40B4-BE49-F238E27FC236}">
              <a16:creationId xmlns:a16="http://schemas.microsoft.com/office/drawing/2014/main" id="{00000000-0008-0000-0100-000003000000}"/>
            </a:ext>
          </a:extLst>
        </xdr:cNvPr>
        <xdr:cNvSpPr>
          <a:spLocks/>
        </xdr:cNvSpPr>
      </xdr:nvSpPr>
      <xdr:spPr bwMode="auto">
        <a:xfrm>
          <a:off x="7800975" y="5743575"/>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高知県北川村</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1,300
1,296
196.73
2,973,173
2,744,564
167,325
1,106,570
2,174,699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-4.8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25330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925330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31</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69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722"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5961184" cy="25904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24</xdr:row>
      <xdr:rowOff>165100</xdr:rowOff>
    </xdr:from>
    <xdr:ext cx="8210774" cy="259045"/>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21077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26</xdr:row>
      <xdr:rowOff>76200</xdr:rowOff>
    </xdr:from>
    <xdr:ext cx="184731" cy="259045"/>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[0.19]</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類似団体平均とほぼ同等（</a:t>
          </a:r>
          <a:r>
            <a:rPr kumimoji="1" lang="en-US" altLang="ja-JP" sz="1300">
              <a:latin typeface="ＭＳ Ｐゴシック" panose="020B0600070205080204" pitchFamily="50" charset="-128"/>
              <a:ea typeface="ＭＳ Ｐゴシック" panose="020B0600070205080204" pitchFamily="50" charset="-128"/>
            </a:rPr>
            <a:t>+0.01</a:t>
          </a:r>
          <a:r>
            <a:rPr kumimoji="1" lang="ja-JP" altLang="en-US" sz="1300">
              <a:latin typeface="ＭＳ Ｐゴシック" panose="020B0600070205080204" pitchFamily="50" charset="-128"/>
              <a:ea typeface="ＭＳ Ｐゴシック" panose="020B0600070205080204" pitchFamily="50" charset="-128"/>
            </a:rPr>
            <a:t>）の</a:t>
          </a:r>
          <a:r>
            <a:rPr kumimoji="1" lang="en-US" altLang="ja-JP" sz="1300">
              <a:latin typeface="ＭＳ Ｐゴシック" panose="020B0600070205080204" pitchFamily="50" charset="-128"/>
              <a:ea typeface="ＭＳ Ｐゴシック" panose="020B0600070205080204" pitchFamily="50" charset="-128"/>
            </a:rPr>
            <a:t>0.19</a:t>
          </a:r>
          <a:r>
            <a:rPr kumimoji="1" lang="ja-JP" altLang="en-US" sz="1300">
              <a:latin typeface="ＭＳ Ｐゴシック" panose="020B0600070205080204" pitchFamily="50" charset="-128"/>
              <a:ea typeface="ＭＳ Ｐゴシック" panose="020B0600070205080204" pitchFamily="50" charset="-128"/>
            </a:rPr>
            <a:t>であるが、全国平均を大きく下回っている。（全国平均△</a:t>
          </a:r>
          <a:r>
            <a:rPr kumimoji="1" lang="en-US" altLang="ja-JP" sz="1300">
              <a:latin typeface="ＭＳ Ｐゴシック" panose="020B0600070205080204" pitchFamily="50" charset="-128"/>
              <a:ea typeface="ＭＳ Ｐゴシック" panose="020B0600070205080204" pitchFamily="50" charset="-128"/>
            </a:rPr>
            <a:t>0.32</a:t>
          </a:r>
          <a:r>
            <a:rPr kumimoji="1" lang="ja-JP" altLang="en-US" sz="1300">
              <a:latin typeface="ＭＳ Ｐゴシック" panose="020B0600070205080204" pitchFamily="50" charset="-128"/>
              <a:ea typeface="ＭＳ Ｐゴシック" panose="020B0600070205080204" pitchFamily="50" charset="-128"/>
            </a:rPr>
            <a:t>、県平均△</a:t>
          </a:r>
          <a:r>
            <a:rPr kumimoji="1" lang="en-US" altLang="ja-JP" sz="1300">
              <a:latin typeface="ＭＳ Ｐゴシック" panose="020B0600070205080204" pitchFamily="50" charset="-128"/>
              <a:ea typeface="ＭＳ Ｐゴシック" panose="020B0600070205080204" pitchFamily="50" charset="-128"/>
            </a:rPr>
            <a:t>0.07</a:t>
          </a:r>
          <a:r>
            <a:rPr kumimoji="1" lang="ja-JP" altLang="en-US" sz="1300">
              <a:latin typeface="ＭＳ Ｐゴシック" panose="020B0600070205080204" pitchFamily="50" charset="-128"/>
              <a:ea typeface="ＭＳ Ｐゴシック" panose="020B0600070205080204" pitchFamily="50" charset="-128"/>
            </a:rPr>
            <a:t>）税収に大きな変動はなく、交付税が減少しているものの指数はほぼ維持している。</a:t>
          </a:r>
        </a:p>
        <a:p>
          <a:r>
            <a:rPr kumimoji="1" lang="ja-JP" altLang="en-US" sz="1300">
              <a:latin typeface="ＭＳ Ｐゴシック" panose="020B0600070205080204" pitchFamily="50" charset="-128"/>
              <a:ea typeface="ＭＳ Ｐゴシック" panose="020B0600070205080204" pitchFamily="50" charset="-128"/>
            </a:rPr>
            <a:t>　今後の景気の動向による交付税の減少、税法改正（固定資産税（償却資産））により、税収が減少することも考えられる。</a:t>
          </a:r>
        </a:p>
        <a:p>
          <a:r>
            <a:rPr kumimoji="1" lang="ja-JP" altLang="en-US" sz="1300">
              <a:latin typeface="ＭＳ Ｐゴシック" panose="020B0600070205080204" pitchFamily="50" charset="-128"/>
              <a:ea typeface="ＭＳ Ｐゴシック" panose="020B0600070205080204" pitchFamily="50" charset="-128"/>
            </a:rPr>
            <a:t>　人口減少や高齢化、脆弱な産業構造により財政基盤が弱いことから、歳出の見直しや、税の徴収を維持することで歳入確保に努める。</a:t>
          </a: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44</xdr:row>
      <xdr:rowOff>165100</xdr:rowOff>
    </xdr:from>
    <xdr:to>
      <xdr:col>27</xdr:col>
      <xdr:colOff>184150</xdr:colOff>
      <xdr:row>44</xdr:row>
      <xdr:rowOff>165100</xdr:rowOff>
    </xdr:to>
    <xdr:cxnSp macro="">
      <xdr:nvCxnSpPr>
        <xdr:cNvPr id="50" name="直線コネクタ 49">
          <a:extLst>
            <a:ext uri="{FF2B5EF4-FFF2-40B4-BE49-F238E27FC236}">
              <a16:creationId xmlns:a16="http://schemas.microsoft.com/office/drawing/2014/main" id="{00000000-0008-0000-0300-000032000000}"/>
            </a:ext>
          </a:extLst>
        </xdr:cNvPr>
        <xdr:cNvCxnSpPr/>
      </xdr:nvCxnSpPr>
      <xdr:spPr>
        <a:xfrm>
          <a:off x="762000" y="770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22877</xdr:rowOff>
    </xdr:from>
    <xdr:ext cx="762000" cy="259045"/>
    <xdr:sp macro="" textlink="">
      <xdr:nvSpPr>
        <xdr:cNvPr id="51" name="テキスト ボックス 50">
          <a:extLst>
            <a:ext uri="{FF2B5EF4-FFF2-40B4-BE49-F238E27FC236}">
              <a16:creationId xmlns:a16="http://schemas.microsoft.com/office/drawing/2014/main" id="{00000000-0008-0000-0300-000033000000}"/>
            </a:ext>
          </a:extLst>
        </xdr:cNvPr>
        <xdr:cNvSpPr txBox="1"/>
      </xdr:nvSpPr>
      <xdr:spPr>
        <a:xfrm>
          <a:off x="0" y="756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42</xdr:row>
      <xdr:rowOff>25400</xdr:rowOff>
    </xdr:from>
    <xdr:to>
      <xdr:col>27</xdr:col>
      <xdr:colOff>184150</xdr:colOff>
      <xdr:row>42</xdr:row>
      <xdr:rowOff>25400</xdr:rowOff>
    </xdr:to>
    <xdr:cxnSp macro="">
      <xdr:nvCxnSpPr>
        <xdr:cNvPr id="52" name="直線コネクタ 51">
          <a:extLst>
            <a:ext uri="{FF2B5EF4-FFF2-40B4-BE49-F238E27FC236}">
              <a16:creationId xmlns:a16="http://schemas.microsoft.com/office/drawing/2014/main" id="{00000000-0008-0000-0300-000034000000}"/>
            </a:ext>
          </a:extLst>
        </xdr:cNvPr>
        <xdr:cNvCxnSpPr/>
      </xdr:nvCxnSpPr>
      <xdr:spPr>
        <a:xfrm>
          <a:off x="762000" y="722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41</xdr:row>
      <xdr:rowOff>54627</xdr:rowOff>
    </xdr:from>
    <xdr:ext cx="762000" cy="259045"/>
    <xdr:sp macro="" textlink="">
      <xdr:nvSpPr>
        <xdr:cNvPr id="53" name="テキスト ボックス 52">
          <a:extLst>
            <a:ext uri="{FF2B5EF4-FFF2-40B4-BE49-F238E27FC236}">
              <a16:creationId xmlns:a16="http://schemas.microsoft.com/office/drawing/2014/main" id="{00000000-0008-0000-0300-000035000000}"/>
            </a:ext>
          </a:extLst>
        </xdr:cNvPr>
        <xdr:cNvSpPr txBox="1"/>
      </xdr:nvSpPr>
      <xdr:spPr>
        <a:xfrm>
          <a:off x="0" y="708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39</xdr:row>
      <xdr:rowOff>57150</xdr:rowOff>
    </xdr:from>
    <xdr:to>
      <xdr:col>27</xdr:col>
      <xdr:colOff>184150</xdr:colOff>
      <xdr:row>39</xdr:row>
      <xdr:rowOff>57150</xdr:rowOff>
    </xdr:to>
    <xdr:cxnSp macro="">
      <xdr:nvCxnSpPr>
        <xdr:cNvPr id="54" name="直線コネクタ 53">
          <a:extLst>
            <a:ext uri="{FF2B5EF4-FFF2-40B4-BE49-F238E27FC236}">
              <a16:creationId xmlns:a16="http://schemas.microsoft.com/office/drawing/2014/main" id="{00000000-0008-0000-0300-000036000000}"/>
            </a:ext>
          </a:extLst>
        </xdr:cNvPr>
        <xdr:cNvCxnSpPr/>
      </xdr:nvCxnSpPr>
      <xdr:spPr>
        <a:xfrm>
          <a:off x="762000" y="674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38</xdr:row>
      <xdr:rowOff>86377</xdr:rowOff>
    </xdr:from>
    <xdr:ext cx="762000" cy="259045"/>
    <xdr:sp macro="" textlink="">
      <xdr:nvSpPr>
        <xdr:cNvPr id="55" name="テキスト ボックス 54">
          <a:extLst>
            <a:ext uri="{FF2B5EF4-FFF2-40B4-BE49-F238E27FC236}">
              <a16:creationId xmlns:a16="http://schemas.microsoft.com/office/drawing/2014/main" id="{00000000-0008-0000-0300-000037000000}"/>
            </a:ext>
          </a:extLst>
        </xdr:cNvPr>
        <xdr:cNvSpPr txBox="1"/>
      </xdr:nvSpPr>
      <xdr:spPr>
        <a:xfrm>
          <a:off x="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88900</xdr:rowOff>
    </xdr:from>
    <xdr:to>
      <xdr:col>27</xdr:col>
      <xdr:colOff>184150</xdr:colOff>
      <xdr:row>36</xdr:row>
      <xdr:rowOff>88900</xdr:rowOff>
    </xdr:to>
    <xdr:cxnSp macro="">
      <xdr:nvCxnSpPr>
        <xdr:cNvPr id="56" name="直線コネクタ 55">
          <a:extLst>
            <a:ext uri="{FF2B5EF4-FFF2-40B4-BE49-F238E27FC236}">
              <a16:creationId xmlns:a16="http://schemas.microsoft.com/office/drawing/2014/main" id="{00000000-0008-0000-0300-000038000000}"/>
            </a:ext>
          </a:extLst>
        </xdr:cNvPr>
        <xdr:cNvCxnSpPr/>
      </xdr:nvCxnSpPr>
      <xdr:spPr>
        <a:xfrm>
          <a:off x="762000" y="626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118127</xdr:rowOff>
    </xdr:from>
    <xdr:ext cx="762000" cy="259045"/>
    <xdr:sp macro="" textlink="">
      <xdr:nvSpPr>
        <xdr:cNvPr id="57" name="テキスト ボックス 56">
          <a:extLst>
            <a:ext uri="{FF2B5EF4-FFF2-40B4-BE49-F238E27FC236}">
              <a16:creationId xmlns:a16="http://schemas.microsoft.com/office/drawing/2014/main" id="{00000000-0008-0000-0300-000039000000}"/>
            </a:ext>
          </a:extLst>
        </xdr:cNvPr>
        <xdr:cNvSpPr txBox="1"/>
      </xdr:nvSpPr>
      <xdr:spPr>
        <a:xfrm>
          <a:off x="0" y="611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58" name="直線コネクタ 57">
          <a:extLst>
            <a:ext uri="{FF2B5EF4-FFF2-40B4-BE49-F238E27FC236}">
              <a16:creationId xmlns:a16="http://schemas.microsoft.com/office/drawing/2014/main" id="{00000000-0008-0000-0300-00003A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59" name="テキスト ボックス 58">
          <a:extLst>
            <a:ext uri="{FF2B5EF4-FFF2-40B4-BE49-F238E27FC236}">
              <a16:creationId xmlns:a16="http://schemas.microsoft.com/office/drawing/2014/main" id="{00000000-0008-0000-0300-00003B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0" name="財政力グラフ枠">
          <a:extLst>
            <a:ext uri="{FF2B5EF4-FFF2-40B4-BE49-F238E27FC236}">
              <a16:creationId xmlns:a16="http://schemas.microsoft.com/office/drawing/2014/main" id="{00000000-0008-0000-0300-00003C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35</xdr:row>
      <xdr:rowOff>125222</xdr:rowOff>
    </xdr:from>
    <xdr:to>
      <xdr:col>23</xdr:col>
      <xdr:colOff>133350</xdr:colOff>
      <xdr:row>44</xdr:row>
      <xdr:rowOff>97536</xdr:rowOff>
    </xdr:to>
    <xdr:cxnSp macro="">
      <xdr:nvCxnSpPr>
        <xdr:cNvPr id="61" name="直線コネクタ 60">
          <a:extLst>
            <a:ext uri="{FF2B5EF4-FFF2-40B4-BE49-F238E27FC236}">
              <a16:creationId xmlns:a16="http://schemas.microsoft.com/office/drawing/2014/main" id="{00000000-0008-0000-0300-00003D000000}"/>
            </a:ext>
          </a:extLst>
        </xdr:cNvPr>
        <xdr:cNvCxnSpPr/>
      </xdr:nvCxnSpPr>
      <xdr:spPr>
        <a:xfrm flipV="1">
          <a:off x="4953000" y="6125972"/>
          <a:ext cx="0" cy="151536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69613</xdr:rowOff>
    </xdr:from>
    <xdr:ext cx="762000" cy="259045"/>
    <xdr:sp macro="" textlink="">
      <xdr:nvSpPr>
        <xdr:cNvPr id="62" name="財政力最小値テキスト">
          <a:extLst>
            <a:ext uri="{FF2B5EF4-FFF2-40B4-BE49-F238E27FC236}">
              <a16:creationId xmlns:a16="http://schemas.microsoft.com/office/drawing/2014/main" id="{00000000-0008-0000-0300-00003E000000}"/>
            </a:ext>
          </a:extLst>
        </xdr:cNvPr>
        <xdr:cNvSpPr txBox="1"/>
      </xdr:nvSpPr>
      <xdr:spPr>
        <a:xfrm>
          <a:off x="5041900" y="76134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44</xdr:row>
      <xdr:rowOff>97536</xdr:rowOff>
    </xdr:from>
    <xdr:to>
      <xdr:col>24</xdr:col>
      <xdr:colOff>12700</xdr:colOff>
      <xdr:row>44</xdr:row>
      <xdr:rowOff>97536</xdr:rowOff>
    </xdr:to>
    <xdr:cxnSp macro="">
      <xdr:nvCxnSpPr>
        <xdr:cNvPr id="63" name="直線コネクタ 62">
          <a:extLst>
            <a:ext uri="{FF2B5EF4-FFF2-40B4-BE49-F238E27FC236}">
              <a16:creationId xmlns:a16="http://schemas.microsoft.com/office/drawing/2014/main" id="{00000000-0008-0000-0300-00003F000000}"/>
            </a:ext>
          </a:extLst>
        </xdr:cNvPr>
        <xdr:cNvCxnSpPr/>
      </xdr:nvCxnSpPr>
      <xdr:spPr>
        <a:xfrm>
          <a:off x="4864100" y="76413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34</xdr:row>
      <xdr:rowOff>40149</xdr:rowOff>
    </xdr:from>
    <xdr:ext cx="762000" cy="259045"/>
    <xdr:sp macro="" textlink="">
      <xdr:nvSpPr>
        <xdr:cNvPr id="64" name="財政力最大値テキスト">
          <a:extLst>
            <a:ext uri="{FF2B5EF4-FFF2-40B4-BE49-F238E27FC236}">
              <a16:creationId xmlns:a16="http://schemas.microsoft.com/office/drawing/2014/main" id="{00000000-0008-0000-0300-000040000000}"/>
            </a:ext>
          </a:extLst>
        </xdr:cNvPr>
        <xdr:cNvSpPr txBox="1"/>
      </xdr:nvSpPr>
      <xdr:spPr>
        <a:xfrm>
          <a:off x="5041900" y="58694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35</xdr:row>
      <xdr:rowOff>125222</xdr:rowOff>
    </xdr:from>
    <xdr:to>
      <xdr:col>24</xdr:col>
      <xdr:colOff>12700</xdr:colOff>
      <xdr:row>35</xdr:row>
      <xdr:rowOff>125222</xdr:rowOff>
    </xdr:to>
    <xdr:cxnSp macro="">
      <xdr:nvCxnSpPr>
        <xdr:cNvPr id="65" name="直線コネクタ 64">
          <a:extLst>
            <a:ext uri="{FF2B5EF4-FFF2-40B4-BE49-F238E27FC236}">
              <a16:creationId xmlns:a16="http://schemas.microsoft.com/office/drawing/2014/main" id="{00000000-0008-0000-0300-000041000000}"/>
            </a:ext>
          </a:extLst>
        </xdr:cNvPr>
        <xdr:cNvCxnSpPr/>
      </xdr:nvCxnSpPr>
      <xdr:spPr>
        <a:xfrm>
          <a:off x="4864100" y="61259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43</xdr:row>
      <xdr:rowOff>153162</xdr:rowOff>
    </xdr:from>
    <xdr:to>
      <xdr:col>23</xdr:col>
      <xdr:colOff>133350</xdr:colOff>
      <xdr:row>44</xdr:row>
      <xdr:rowOff>1016</xdr:rowOff>
    </xdr:to>
    <xdr:cxnSp macro="">
      <xdr:nvCxnSpPr>
        <xdr:cNvPr id="66" name="直線コネクタ 65">
          <a:extLst>
            <a:ext uri="{FF2B5EF4-FFF2-40B4-BE49-F238E27FC236}">
              <a16:creationId xmlns:a16="http://schemas.microsoft.com/office/drawing/2014/main" id="{00000000-0008-0000-0300-000042000000}"/>
            </a:ext>
          </a:extLst>
        </xdr:cNvPr>
        <xdr:cNvCxnSpPr/>
      </xdr:nvCxnSpPr>
      <xdr:spPr>
        <a:xfrm flipV="1">
          <a:off x="4114800" y="7525512"/>
          <a:ext cx="838200" cy="193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43</xdr:row>
      <xdr:rowOff>84091</xdr:rowOff>
    </xdr:from>
    <xdr:ext cx="762000" cy="259045"/>
    <xdr:sp macro="" textlink="">
      <xdr:nvSpPr>
        <xdr:cNvPr id="67" name="財政力平均値テキスト">
          <a:extLst>
            <a:ext uri="{FF2B5EF4-FFF2-40B4-BE49-F238E27FC236}">
              <a16:creationId xmlns:a16="http://schemas.microsoft.com/office/drawing/2014/main" id="{00000000-0008-0000-0300-000043000000}"/>
            </a:ext>
          </a:extLst>
        </xdr:cNvPr>
        <xdr:cNvSpPr txBox="1"/>
      </xdr:nvSpPr>
      <xdr:spPr>
        <a:xfrm>
          <a:off x="5041900" y="745644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112014</xdr:rowOff>
    </xdr:from>
    <xdr:to>
      <xdr:col>23</xdr:col>
      <xdr:colOff>184150</xdr:colOff>
      <xdr:row>44</xdr:row>
      <xdr:rowOff>42164</xdr:rowOff>
    </xdr:to>
    <xdr:sp macro="" textlink="">
      <xdr:nvSpPr>
        <xdr:cNvPr id="68" name="フローチャート: 判断 67">
          <a:extLst>
            <a:ext uri="{FF2B5EF4-FFF2-40B4-BE49-F238E27FC236}">
              <a16:creationId xmlns:a16="http://schemas.microsoft.com/office/drawing/2014/main" id="{00000000-0008-0000-0300-000044000000}"/>
            </a:ext>
          </a:extLst>
        </xdr:cNvPr>
        <xdr:cNvSpPr/>
      </xdr:nvSpPr>
      <xdr:spPr>
        <a:xfrm>
          <a:off x="4902200" y="74843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44</xdr:row>
      <xdr:rowOff>1016</xdr:rowOff>
    </xdr:from>
    <xdr:to>
      <xdr:col>19</xdr:col>
      <xdr:colOff>133350</xdr:colOff>
      <xdr:row>44</xdr:row>
      <xdr:rowOff>1016</xdr:rowOff>
    </xdr:to>
    <xdr:cxnSp macro="">
      <xdr:nvCxnSpPr>
        <xdr:cNvPr id="69" name="直線コネクタ 68">
          <a:extLst>
            <a:ext uri="{FF2B5EF4-FFF2-40B4-BE49-F238E27FC236}">
              <a16:creationId xmlns:a16="http://schemas.microsoft.com/office/drawing/2014/main" id="{00000000-0008-0000-0300-000045000000}"/>
            </a:ext>
          </a:extLst>
        </xdr:cNvPr>
        <xdr:cNvCxnSpPr/>
      </xdr:nvCxnSpPr>
      <xdr:spPr>
        <a:xfrm>
          <a:off x="3225800" y="7544816"/>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43</xdr:row>
      <xdr:rowOff>112014</xdr:rowOff>
    </xdr:from>
    <xdr:to>
      <xdr:col>19</xdr:col>
      <xdr:colOff>184150</xdr:colOff>
      <xdr:row>44</xdr:row>
      <xdr:rowOff>42164</xdr:rowOff>
    </xdr:to>
    <xdr:sp macro="" textlink="">
      <xdr:nvSpPr>
        <xdr:cNvPr id="70" name="フローチャート: 判断 69">
          <a:extLst>
            <a:ext uri="{FF2B5EF4-FFF2-40B4-BE49-F238E27FC236}">
              <a16:creationId xmlns:a16="http://schemas.microsoft.com/office/drawing/2014/main" id="{00000000-0008-0000-0300-000046000000}"/>
            </a:ext>
          </a:extLst>
        </xdr:cNvPr>
        <xdr:cNvSpPr/>
      </xdr:nvSpPr>
      <xdr:spPr>
        <a:xfrm>
          <a:off x="4064000" y="74843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42</xdr:row>
      <xdr:rowOff>52341</xdr:rowOff>
    </xdr:from>
    <xdr:ext cx="736600" cy="259045"/>
    <xdr:sp macro="" textlink="">
      <xdr:nvSpPr>
        <xdr:cNvPr id="71" name="テキスト ボックス 70">
          <a:extLst>
            <a:ext uri="{FF2B5EF4-FFF2-40B4-BE49-F238E27FC236}">
              <a16:creationId xmlns:a16="http://schemas.microsoft.com/office/drawing/2014/main" id="{00000000-0008-0000-0300-000047000000}"/>
            </a:ext>
          </a:extLst>
        </xdr:cNvPr>
        <xdr:cNvSpPr txBox="1"/>
      </xdr:nvSpPr>
      <xdr:spPr>
        <a:xfrm>
          <a:off x="3733800" y="725324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44</xdr:row>
      <xdr:rowOff>1016</xdr:rowOff>
    </xdr:from>
    <xdr:to>
      <xdr:col>15</xdr:col>
      <xdr:colOff>82550</xdr:colOff>
      <xdr:row>44</xdr:row>
      <xdr:rowOff>10668</xdr:rowOff>
    </xdr:to>
    <xdr:cxnSp macro="">
      <xdr:nvCxnSpPr>
        <xdr:cNvPr id="72" name="直線コネクタ 71">
          <a:extLst>
            <a:ext uri="{FF2B5EF4-FFF2-40B4-BE49-F238E27FC236}">
              <a16:creationId xmlns:a16="http://schemas.microsoft.com/office/drawing/2014/main" id="{00000000-0008-0000-0300-000048000000}"/>
            </a:ext>
          </a:extLst>
        </xdr:cNvPr>
        <xdr:cNvCxnSpPr/>
      </xdr:nvCxnSpPr>
      <xdr:spPr>
        <a:xfrm flipV="1">
          <a:off x="2336800" y="7544816"/>
          <a:ext cx="889000" cy="96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43</xdr:row>
      <xdr:rowOff>112014</xdr:rowOff>
    </xdr:from>
    <xdr:to>
      <xdr:col>15</xdr:col>
      <xdr:colOff>133350</xdr:colOff>
      <xdr:row>44</xdr:row>
      <xdr:rowOff>42164</xdr:rowOff>
    </xdr:to>
    <xdr:sp macro="" textlink="">
      <xdr:nvSpPr>
        <xdr:cNvPr id="73" name="フローチャート: 判断 72">
          <a:extLst>
            <a:ext uri="{FF2B5EF4-FFF2-40B4-BE49-F238E27FC236}">
              <a16:creationId xmlns:a16="http://schemas.microsoft.com/office/drawing/2014/main" id="{00000000-0008-0000-0300-000049000000}"/>
            </a:ext>
          </a:extLst>
        </xdr:cNvPr>
        <xdr:cNvSpPr/>
      </xdr:nvSpPr>
      <xdr:spPr>
        <a:xfrm>
          <a:off x="3175000" y="74843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42</xdr:row>
      <xdr:rowOff>52341</xdr:rowOff>
    </xdr:from>
    <xdr:ext cx="762000" cy="259045"/>
    <xdr:sp macro="" textlink="">
      <xdr:nvSpPr>
        <xdr:cNvPr id="74" name="テキスト ボックス 73">
          <a:extLst>
            <a:ext uri="{FF2B5EF4-FFF2-40B4-BE49-F238E27FC236}">
              <a16:creationId xmlns:a16="http://schemas.microsoft.com/office/drawing/2014/main" id="{00000000-0008-0000-0300-00004A000000}"/>
            </a:ext>
          </a:extLst>
        </xdr:cNvPr>
        <xdr:cNvSpPr txBox="1"/>
      </xdr:nvSpPr>
      <xdr:spPr>
        <a:xfrm>
          <a:off x="2844800" y="72532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44</xdr:row>
      <xdr:rowOff>10668</xdr:rowOff>
    </xdr:from>
    <xdr:to>
      <xdr:col>11</xdr:col>
      <xdr:colOff>31750</xdr:colOff>
      <xdr:row>44</xdr:row>
      <xdr:rowOff>10668</xdr:rowOff>
    </xdr:to>
    <xdr:cxnSp macro="">
      <xdr:nvCxnSpPr>
        <xdr:cNvPr id="75" name="直線コネクタ 74">
          <a:extLst>
            <a:ext uri="{FF2B5EF4-FFF2-40B4-BE49-F238E27FC236}">
              <a16:creationId xmlns:a16="http://schemas.microsoft.com/office/drawing/2014/main" id="{00000000-0008-0000-0300-00004B000000}"/>
            </a:ext>
          </a:extLst>
        </xdr:cNvPr>
        <xdr:cNvCxnSpPr/>
      </xdr:nvCxnSpPr>
      <xdr:spPr>
        <a:xfrm>
          <a:off x="1447800" y="755446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43</xdr:row>
      <xdr:rowOff>121666</xdr:rowOff>
    </xdr:from>
    <xdr:to>
      <xdr:col>11</xdr:col>
      <xdr:colOff>82550</xdr:colOff>
      <xdr:row>44</xdr:row>
      <xdr:rowOff>51816</xdr:rowOff>
    </xdr:to>
    <xdr:sp macro="" textlink="">
      <xdr:nvSpPr>
        <xdr:cNvPr id="76" name="フローチャート: 判断 75">
          <a:extLst>
            <a:ext uri="{FF2B5EF4-FFF2-40B4-BE49-F238E27FC236}">
              <a16:creationId xmlns:a16="http://schemas.microsoft.com/office/drawing/2014/main" id="{00000000-0008-0000-0300-00004C000000}"/>
            </a:ext>
          </a:extLst>
        </xdr:cNvPr>
        <xdr:cNvSpPr/>
      </xdr:nvSpPr>
      <xdr:spPr>
        <a:xfrm>
          <a:off x="2286000" y="74940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42</xdr:row>
      <xdr:rowOff>61993</xdr:rowOff>
    </xdr:from>
    <xdr:ext cx="762000" cy="259045"/>
    <xdr:sp macro="" textlink="">
      <xdr:nvSpPr>
        <xdr:cNvPr id="77" name="テキスト ボックス 76">
          <a:extLst>
            <a:ext uri="{FF2B5EF4-FFF2-40B4-BE49-F238E27FC236}">
              <a16:creationId xmlns:a16="http://schemas.microsoft.com/office/drawing/2014/main" id="{00000000-0008-0000-0300-00004D000000}"/>
            </a:ext>
          </a:extLst>
        </xdr:cNvPr>
        <xdr:cNvSpPr txBox="1"/>
      </xdr:nvSpPr>
      <xdr:spPr>
        <a:xfrm>
          <a:off x="1955800" y="72628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43</xdr:row>
      <xdr:rowOff>131318</xdr:rowOff>
    </xdr:from>
    <xdr:to>
      <xdr:col>7</xdr:col>
      <xdr:colOff>31750</xdr:colOff>
      <xdr:row>44</xdr:row>
      <xdr:rowOff>61468</xdr:rowOff>
    </xdr:to>
    <xdr:sp macro="" textlink="">
      <xdr:nvSpPr>
        <xdr:cNvPr id="78" name="フローチャート: 判断 77">
          <a:extLst>
            <a:ext uri="{FF2B5EF4-FFF2-40B4-BE49-F238E27FC236}">
              <a16:creationId xmlns:a16="http://schemas.microsoft.com/office/drawing/2014/main" id="{00000000-0008-0000-0300-00004E000000}"/>
            </a:ext>
          </a:extLst>
        </xdr:cNvPr>
        <xdr:cNvSpPr/>
      </xdr:nvSpPr>
      <xdr:spPr>
        <a:xfrm>
          <a:off x="1397000" y="75036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44</xdr:row>
      <xdr:rowOff>46245</xdr:rowOff>
    </xdr:from>
    <xdr:ext cx="762000" cy="259045"/>
    <xdr:sp macro="" textlink="">
      <xdr:nvSpPr>
        <xdr:cNvPr id="79" name="テキスト ボックス 78">
          <a:extLst>
            <a:ext uri="{FF2B5EF4-FFF2-40B4-BE49-F238E27FC236}">
              <a16:creationId xmlns:a16="http://schemas.microsoft.com/office/drawing/2014/main" id="{00000000-0008-0000-0300-00004F000000}"/>
            </a:ext>
          </a:extLst>
        </xdr:cNvPr>
        <xdr:cNvSpPr txBox="1"/>
      </xdr:nvSpPr>
      <xdr:spPr>
        <a:xfrm>
          <a:off x="1066800" y="75900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0" name="テキスト ボックス 79">
          <a:extLst>
            <a:ext uri="{FF2B5EF4-FFF2-40B4-BE49-F238E27FC236}">
              <a16:creationId xmlns:a16="http://schemas.microsoft.com/office/drawing/2014/main" id="{00000000-0008-0000-0300-000050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1" name="テキスト ボックス 80">
          <a:extLst>
            <a:ext uri="{FF2B5EF4-FFF2-40B4-BE49-F238E27FC236}">
              <a16:creationId xmlns:a16="http://schemas.microsoft.com/office/drawing/2014/main" id="{00000000-0008-0000-0300-000051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2" name="テキスト ボックス 81">
          <a:extLst>
            <a:ext uri="{FF2B5EF4-FFF2-40B4-BE49-F238E27FC236}">
              <a16:creationId xmlns:a16="http://schemas.microsoft.com/office/drawing/2014/main" id="{00000000-0008-0000-0300-000052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102362</xdr:rowOff>
    </xdr:from>
    <xdr:to>
      <xdr:col>23</xdr:col>
      <xdr:colOff>184150</xdr:colOff>
      <xdr:row>44</xdr:row>
      <xdr:rowOff>32512</xdr:rowOff>
    </xdr:to>
    <xdr:sp macro="" textlink="">
      <xdr:nvSpPr>
        <xdr:cNvPr id="85" name="楕円 84">
          <a:extLst>
            <a:ext uri="{FF2B5EF4-FFF2-40B4-BE49-F238E27FC236}">
              <a16:creationId xmlns:a16="http://schemas.microsoft.com/office/drawing/2014/main" id="{00000000-0008-0000-0300-000055000000}"/>
            </a:ext>
          </a:extLst>
        </xdr:cNvPr>
        <xdr:cNvSpPr/>
      </xdr:nvSpPr>
      <xdr:spPr>
        <a:xfrm>
          <a:off x="4902200" y="74747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42</xdr:row>
      <xdr:rowOff>42689</xdr:rowOff>
    </xdr:from>
    <xdr:ext cx="762000" cy="259045"/>
    <xdr:sp macro="" textlink="">
      <xdr:nvSpPr>
        <xdr:cNvPr id="86" name="財政力該当値テキスト">
          <a:extLst>
            <a:ext uri="{FF2B5EF4-FFF2-40B4-BE49-F238E27FC236}">
              <a16:creationId xmlns:a16="http://schemas.microsoft.com/office/drawing/2014/main" id="{00000000-0008-0000-0300-000056000000}"/>
            </a:ext>
          </a:extLst>
        </xdr:cNvPr>
        <xdr:cNvSpPr txBox="1"/>
      </xdr:nvSpPr>
      <xdr:spPr>
        <a:xfrm>
          <a:off x="5041900" y="72435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43</xdr:row>
      <xdr:rowOff>121666</xdr:rowOff>
    </xdr:from>
    <xdr:to>
      <xdr:col>19</xdr:col>
      <xdr:colOff>184150</xdr:colOff>
      <xdr:row>44</xdr:row>
      <xdr:rowOff>51816</xdr:rowOff>
    </xdr:to>
    <xdr:sp macro="" textlink="">
      <xdr:nvSpPr>
        <xdr:cNvPr id="87" name="楕円 86">
          <a:extLst>
            <a:ext uri="{FF2B5EF4-FFF2-40B4-BE49-F238E27FC236}">
              <a16:creationId xmlns:a16="http://schemas.microsoft.com/office/drawing/2014/main" id="{00000000-0008-0000-0300-000057000000}"/>
            </a:ext>
          </a:extLst>
        </xdr:cNvPr>
        <xdr:cNvSpPr/>
      </xdr:nvSpPr>
      <xdr:spPr>
        <a:xfrm>
          <a:off x="4064000" y="74940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44</xdr:row>
      <xdr:rowOff>36593</xdr:rowOff>
    </xdr:from>
    <xdr:ext cx="736600" cy="259045"/>
    <xdr:sp macro="" textlink="">
      <xdr:nvSpPr>
        <xdr:cNvPr id="88" name="テキスト ボックス 87">
          <a:extLst>
            <a:ext uri="{FF2B5EF4-FFF2-40B4-BE49-F238E27FC236}">
              <a16:creationId xmlns:a16="http://schemas.microsoft.com/office/drawing/2014/main" id="{00000000-0008-0000-0300-000058000000}"/>
            </a:ext>
          </a:extLst>
        </xdr:cNvPr>
        <xdr:cNvSpPr txBox="1"/>
      </xdr:nvSpPr>
      <xdr:spPr>
        <a:xfrm>
          <a:off x="3733800" y="758039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43</xdr:row>
      <xdr:rowOff>121666</xdr:rowOff>
    </xdr:from>
    <xdr:to>
      <xdr:col>15</xdr:col>
      <xdr:colOff>133350</xdr:colOff>
      <xdr:row>44</xdr:row>
      <xdr:rowOff>51816</xdr:rowOff>
    </xdr:to>
    <xdr:sp macro="" textlink="">
      <xdr:nvSpPr>
        <xdr:cNvPr id="89" name="楕円 88">
          <a:extLst>
            <a:ext uri="{FF2B5EF4-FFF2-40B4-BE49-F238E27FC236}">
              <a16:creationId xmlns:a16="http://schemas.microsoft.com/office/drawing/2014/main" id="{00000000-0008-0000-0300-000059000000}"/>
            </a:ext>
          </a:extLst>
        </xdr:cNvPr>
        <xdr:cNvSpPr/>
      </xdr:nvSpPr>
      <xdr:spPr>
        <a:xfrm>
          <a:off x="3175000" y="74940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44</xdr:row>
      <xdr:rowOff>36593</xdr:rowOff>
    </xdr:from>
    <xdr:ext cx="762000" cy="259045"/>
    <xdr:sp macro="" textlink="">
      <xdr:nvSpPr>
        <xdr:cNvPr id="90" name="テキスト ボックス 89">
          <a:extLst>
            <a:ext uri="{FF2B5EF4-FFF2-40B4-BE49-F238E27FC236}">
              <a16:creationId xmlns:a16="http://schemas.microsoft.com/office/drawing/2014/main" id="{00000000-0008-0000-0300-00005A000000}"/>
            </a:ext>
          </a:extLst>
        </xdr:cNvPr>
        <xdr:cNvSpPr txBox="1"/>
      </xdr:nvSpPr>
      <xdr:spPr>
        <a:xfrm>
          <a:off x="2844800" y="75803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43</xdr:row>
      <xdr:rowOff>131318</xdr:rowOff>
    </xdr:from>
    <xdr:to>
      <xdr:col>11</xdr:col>
      <xdr:colOff>82550</xdr:colOff>
      <xdr:row>44</xdr:row>
      <xdr:rowOff>61468</xdr:rowOff>
    </xdr:to>
    <xdr:sp macro="" textlink="">
      <xdr:nvSpPr>
        <xdr:cNvPr id="91" name="楕円 90">
          <a:extLst>
            <a:ext uri="{FF2B5EF4-FFF2-40B4-BE49-F238E27FC236}">
              <a16:creationId xmlns:a16="http://schemas.microsoft.com/office/drawing/2014/main" id="{00000000-0008-0000-0300-00005B000000}"/>
            </a:ext>
          </a:extLst>
        </xdr:cNvPr>
        <xdr:cNvSpPr/>
      </xdr:nvSpPr>
      <xdr:spPr>
        <a:xfrm>
          <a:off x="2286000" y="75036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44</xdr:row>
      <xdr:rowOff>46245</xdr:rowOff>
    </xdr:from>
    <xdr:ext cx="762000" cy="259045"/>
    <xdr:sp macro="" textlink="">
      <xdr:nvSpPr>
        <xdr:cNvPr id="92" name="テキスト ボックス 91">
          <a:extLst>
            <a:ext uri="{FF2B5EF4-FFF2-40B4-BE49-F238E27FC236}">
              <a16:creationId xmlns:a16="http://schemas.microsoft.com/office/drawing/2014/main" id="{00000000-0008-0000-0300-00005C000000}"/>
            </a:ext>
          </a:extLst>
        </xdr:cNvPr>
        <xdr:cNvSpPr txBox="1"/>
      </xdr:nvSpPr>
      <xdr:spPr>
        <a:xfrm>
          <a:off x="1955800" y="75900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43</xdr:row>
      <xdr:rowOff>131318</xdr:rowOff>
    </xdr:from>
    <xdr:to>
      <xdr:col>7</xdr:col>
      <xdr:colOff>31750</xdr:colOff>
      <xdr:row>44</xdr:row>
      <xdr:rowOff>61468</xdr:rowOff>
    </xdr:to>
    <xdr:sp macro="" textlink="">
      <xdr:nvSpPr>
        <xdr:cNvPr id="93" name="楕円 92">
          <a:extLst>
            <a:ext uri="{FF2B5EF4-FFF2-40B4-BE49-F238E27FC236}">
              <a16:creationId xmlns:a16="http://schemas.microsoft.com/office/drawing/2014/main" id="{00000000-0008-0000-0300-00005D000000}"/>
            </a:ext>
          </a:extLst>
        </xdr:cNvPr>
        <xdr:cNvSpPr/>
      </xdr:nvSpPr>
      <xdr:spPr>
        <a:xfrm>
          <a:off x="1397000" y="75036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42</xdr:row>
      <xdr:rowOff>71645</xdr:rowOff>
    </xdr:from>
    <xdr:ext cx="762000" cy="259045"/>
    <xdr:sp macro="" textlink="">
      <xdr:nvSpPr>
        <xdr:cNvPr id="94" name="テキスト ボックス 93">
          <a:extLst>
            <a:ext uri="{FF2B5EF4-FFF2-40B4-BE49-F238E27FC236}">
              <a16:creationId xmlns:a16="http://schemas.microsoft.com/office/drawing/2014/main" id="{00000000-0008-0000-0300-00005E000000}"/>
            </a:ext>
          </a:extLst>
        </xdr:cNvPr>
        <xdr:cNvSpPr txBox="1"/>
      </xdr:nvSpPr>
      <xdr:spPr>
        <a:xfrm>
          <a:off x="1066800" y="72725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5" name="正方形/長方形 94">
          <a:extLst>
            <a:ext uri="{FF2B5EF4-FFF2-40B4-BE49-F238E27FC236}">
              <a16:creationId xmlns:a16="http://schemas.microsoft.com/office/drawing/2014/main" id="{00000000-0008-0000-0300-00005F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6" name="テキスト ボックス 95">
          <a:extLst>
            <a:ext uri="{FF2B5EF4-FFF2-40B4-BE49-F238E27FC236}">
              <a16:creationId xmlns:a16="http://schemas.microsoft.com/office/drawing/2014/main" id="{00000000-0008-0000-0300-000060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97" name="テキスト ボックス 96">
          <a:extLst>
            <a:ext uri="{FF2B5EF4-FFF2-40B4-BE49-F238E27FC236}">
              <a16:creationId xmlns:a16="http://schemas.microsoft.com/office/drawing/2014/main" id="{00000000-0008-0000-0300-000061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[85.8%]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98" name="正方形/長方形 97">
          <a:extLst>
            <a:ext uri="{FF2B5EF4-FFF2-40B4-BE49-F238E27FC236}">
              <a16:creationId xmlns:a16="http://schemas.microsoft.com/office/drawing/2014/main" id="{00000000-0008-0000-0300-000062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99" name="正方形/長方形 98">
          <a:extLst>
            <a:ext uri="{FF2B5EF4-FFF2-40B4-BE49-F238E27FC236}">
              <a16:creationId xmlns:a16="http://schemas.microsoft.com/office/drawing/2014/main" id="{00000000-0008-0000-0300-000063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0" name="正方形/長方形 99">
          <a:extLst>
            <a:ext uri="{FF2B5EF4-FFF2-40B4-BE49-F238E27FC236}">
              <a16:creationId xmlns:a16="http://schemas.microsoft.com/office/drawing/2014/main" id="{00000000-0008-0000-0300-000064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1" name="正方形/長方形 100">
          <a:extLst>
            <a:ext uri="{FF2B5EF4-FFF2-40B4-BE49-F238E27FC236}">
              <a16:creationId xmlns:a16="http://schemas.microsoft.com/office/drawing/2014/main" id="{00000000-0008-0000-0300-000065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07" name="テキスト ボックス 106">
          <a:extLst>
            <a:ext uri="{FF2B5EF4-FFF2-40B4-BE49-F238E27FC236}">
              <a16:creationId xmlns:a16="http://schemas.microsoft.com/office/drawing/2014/main" id="{00000000-0008-0000-0300-00006B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任意の繰上償還や起債の新規発行抑制及び行財政改革の推進により、財政状況が改善されつつあったが、人件費の増や大型事業に要した起債の償還開始に伴う公債費の増により、上昇している。</a:t>
          </a:r>
        </a:p>
        <a:p>
          <a:r>
            <a:rPr kumimoji="1" lang="ja-JP" altLang="en-US" sz="1300">
              <a:latin typeface="ＭＳ Ｐゴシック" panose="020B0600070205080204" pitchFamily="50" charset="-128"/>
              <a:ea typeface="ＭＳ Ｐゴシック" panose="020B0600070205080204" pitchFamily="50" charset="-128"/>
            </a:rPr>
            <a:t>　普通交付税は、今後削減が予想される。公債費についても、温泉施設の大規模改修に係る償還を控えているため、増加していく見込みである。</a:t>
          </a:r>
        </a:p>
        <a:p>
          <a:r>
            <a:rPr kumimoji="1" lang="ja-JP" altLang="en-US" sz="1300">
              <a:latin typeface="ＭＳ Ｐゴシック" panose="020B0600070205080204" pitchFamily="50" charset="-128"/>
              <a:ea typeface="ＭＳ Ｐゴシック" panose="020B0600070205080204" pitchFamily="50" charset="-128"/>
            </a:rPr>
            <a:t>　今後も、引き続き財政の健全化に向けて取り組む必要がある。</a:t>
          </a:r>
        </a:p>
      </xdr:txBody>
    </xdr:sp>
    <xdr:clientData/>
  </xdr:twoCellAnchor>
  <xdr:oneCellAnchor>
    <xdr:from>
      <xdr:col>3</xdr:col>
      <xdr:colOff>95250</xdr:colOff>
      <xdr:row>54</xdr:row>
      <xdr:rowOff>139700</xdr:rowOff>
    </xdr:from>
    <xdr:ext cx="298543" cy="225703"/>
    <xdr:sp macro="" textlink="">
      <xdr:nvSpPr>
        <xdr:cNvPr id="108" name="テキスト ボックス 107">
          <a:extLst>
            <a:ext uri="{FF2B5EF4-FFF2-40B4-BE49-F238E27FC236}">
              <a16:creationId xmlns:a16="http://schemas.microsoft.com/office/drawing/2014/main" id="{00000000-0008-0000-0300-00006C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09" name="直線コネクタ 108">
          <a:extLst>
            <a:ext uri="{FF2B5EF4-FFF2-40B4-BE49-F238E27FC236}">
              <a16:creationId xmlns:a16="http://schemas.microsoft.com/office/drawing/2014/main" id="{00000000-0008-0000-0300-00006D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0" name="テキスト ボックス 109">
          <a:extLst>
            <a:ext uri="{FF2B5EF4-FFF2-40B4-BE49-F238E27FC236}">
              <a16:creationId xmlns:a16="http://schemas.microsoft.com/office/drawing/2014/main" id="{00000000-0008-0000-0300-00006E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112183</xdr:rowOff>
    </xdr:from>
    <xdr:to>
      <xdr:col>27</xdr:col>
      <xdr:colOff>184150</xdr:colOff>
      <xdr:row>67</xdr:row>
      <xdr:rowOff>112183</xdr:rowOff>
    </xdr:to>
    <xdr:cxnSp macro="">
      <xdr:nvCxnSpPr>
        <xdr:cNvPr id="111" name="直線コネクタ 110">
          <a:extLst>
            <a:ext uri="{FF2B5EF4-FFF2-40B4-BE49-F238E27FC236}">
              <a16:creationId xmlns:a16="http://schemas.microsoft.com/office/drawing/2014/main" id="{00000000-0008-0000-0300-00006F000000}"/>
            </a:ext>
          </a:extLst>
        </xdr:cNvPr>
        <xdr:cNvCxnSpPr/>
      </xdr:nvCxnSpPr>
      <xdr:spPr>
        <a:xfrm>
          <a:off x="762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141410</xdr:rowOff>
    </xdr:from>
    <xdr:ext cx="762000" cy="259045"/>
    <xdr:sp macro="" textlink="">
      <xdr:nvSpPr>
        <xdr:cNvPr id="112" name="テキスト ボックス 111">
          <a:extLst>
            <a:ext uri="{FF2B5EF4-FFF2-40B4-BE49-F238E27FC236}">
              <a16:creationId xmlns:a16="http://schemas.microsoft.com/office/drawing/2014/main" id="{00000000-0008-0000-0300-000070000000}"/>
            </a:ext>
          </a:extLst>
        </xdr:cNvPr>
        <xdr:cNvSpPr txBox="1"/>
      </xdr:nvSpPr>
      <xdr:spPr>
        <a:xfrm>
          <a:off x="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52917</xdr:rowOff>
    </xdr:from>
    <xdr:to>
      <xdr:col>27</xdr:col>
      <xdr:colOff>184150</xdr:colOff>
      <xdr:row>65</xdr:row>
      <xdr:rowOff>52917</xdr:rowOff>
    </xdr:to>
    <xdr:cxnSp macro="">
      <xdr:nvCxnSpPr>
        <xdr:cNvPr id="113" name="直線コネクタ 112">
          <a:extLst>
            <a:ext uri="{FF2B5EF4-FFF2-40B4-BE49-F238E27FC236}">
              <a16:creationId xmlns:a16="http://schemas.microsoft.com/office/drawing/2014/main" id="{00000000-0008-0000-0300-000071000000}"/>
            </a:ext>
          </a:extLst>
        </xdr:cNvPr>
        <xdr:cNvCxnSpPr/>
      </xdr:nvCxnSpPr>
      <xdr:spPr>
        <a:xfrm>
          <a:off x="762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82144</xdr:rowOff>
    </xdr:from>
    <xdr:ext cx="762000" cy="259045"/>
    <xdr:sp macro="" textlink="">
      <xdr:nvSpPr>
        <xdr:cNvPr id="114" name="テキスト ボックス 113">
          <a:extLst>
            <a:ext uri="{FF2B5EF4-FFF2-40B4-BE49-F238E27FC236}">
              <a16:creationId xmlns:a16="http://schemas.microsoft.com/office/drawing/2014/main" id="{00000000-0008-0000-0300-000072000000}"/>
            </a:ext>
          </a:extLst>
        </xdr:cNvPr>
        <xdr:cNvSpPr txBox="1"/>
      </xdr:nvSpPr>
      <xdr:spPr>
        <a:xfrm>
          <a:off x="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15" name="直線コネクタ 114">
          <a:extLst>
            <a:ext uri="{FF2B5EF4-FFF2-40B4-BE49-F238E27FC236}">
              <a16:creationId xmlns:a16="http://schemas.microsoft.com/office/drawing/2014/main" id="{00000000-0008-0000-0300-000073000000}"/>
            </a:ext>
          </a:extLst>
        </xdr:cNvPr>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16" name="テキスト ボックス 115">
          <a:extLst>
            <a:ext uri="{FF2B5EF4-FFF2-40B4-BE49-F238E27FC236}">
              <a16:creationId xmlns:a16="http://schemas.microsoft.com/office/drawing/2014/main" id="{00000000-0008-0000-0300-000074000000}"/>
            </a:ext>
          </a:extLst>
        </xdr:cNvPr>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60</xdr:row>
      <xdr:rowOff>105833</xdr:rowOff>
    </xdr:from>
    <xdr:to>
      <xdr:col>27</xdr:col>
      <xdr:colOff>184150</xdr:colOff>
      <xdr:row>60</xdr:row>
      <xdr:rowOff>105833</xdr:rowOff>
    </xdr:to>
    <xdr:cxnSp macro="">
      <xdr:nvCxnSpPr>
        <xdr:cNvPr id="117" name="直線コネクタ 116">
          <a:extLst>
            <a:ext uri="{FF2B5EF4-FFF2-40B4-BE49-F238E27FC236}">
              <a16:creationId xmlns:a16="http://schemas.microsoft.com/office/drawing/2014/main" id="{00000000-0008-0000-0300-000075000000}"/>
            </a:ext>
          </a:extLst>
        </xdr:cNvPr>
        <xdr:cNvCxnSpPr/>
      </xdr:nvCxnSpPr>
      <xdr:spPr>
        <a:xfrm>
          <a:off x="762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135060</xdr:rowOff>
    </xdr:from>
    <xdr:ext cx="762000" cy="259045"/>
    <xdr:sp macro="" textlink="">
      <xdr:nvSpPr>
        <xdr:cNvPr id="118" name="テキスト ボックス 117">
          <a:extLst>
            <a:ext uri="{FF2B5EF4-FFF2-40B4-BE49-F238E27FC236}">
              <a16:creationId xmlns:a16="http://schemas.microsoft.com/office/drawing/2014/main" id="{00000000-0008-0000-0300-000076000000}"/>
            </a:ext>
          </a:extLst>
        </xdr:cNvPr>
        <xdr:cNvSpPr txBox="1"/>
      </xdr:nvSpPr>
      <xdr:spPr>
        <a:xfrm>
          <a:off x="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46567</xdr:rowOff>
    </xdr:from>
    <xdr:to>
      <xdr:col>27</xdr:col>
      <xdr:colOff>184150</xdr:colOff>
      <xdr:row>58</xdr:row>
      <xdr:rowOff>46567</xdr:rowOff>
    </xdr:to>
    <xdr:cxnSp macro="">
      <xdr:nvCxnSpPr>
        <xdr:cNvPr id="119" name="直線コネクタ 118">
          <a:extLst>
            <a:ext uri="{FF2B5EF4-FFF2-40B4-BE49-F238E27FC236}">
              <a16:creationId xmlns:a16="http://schemas.microsoft.com/office/drawing/2014/main" id="{00000000-0008-0000-0300-000077000000}"/>
            </a:ext>
          </a:extLst>
        </xdr:cNvPr>
        <xdr:cNvCxnSpPr/>
      </xdr:nvCxnSpPr>
      <xdr:spPr>
        <a:xfrm>
          <a:off x="762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75794</xdr:rowOff>
    </xdr:from>
    <xdr:ext cx="762000" cy="259045"/>
    <xdr:sp macro="" textlink="">
      <xdr:nvSpPr>
        <xdr:cNvPr id="120" name="テキスト ボックス 119">
          <a:extLst>
            <a:ext uri="{FF2B5EF4-FFF2-40B4-BE49-F238E27FC236}">
              <a16:creationId xmlns:a16="http://schemas.microsoft.com/office/drawing/2014/main" id="{00000000-0008-0000-0300-000078000000}"/>
            </a:ext>
          </a:extLst>
        </xdr:cNvPr>
        <xdr:cNvSpPr txBox="1"/>
      </xdr:nvSpPr>
      <xdr:spPr>
        <a:xfrm>
          <a:off x="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1" name="直線コネクタ 120">
          <a:extLst>
            <a:ext uri="{FF2B5EF4-FFF2-40B4-BE49-F238E27FC236}">
              <a16:creationId xmlns:a16="http://schemas.microsoft.com/office/drawing/2014/main" id="{00000000-0008-0000-0300-000079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2" name="テキスト ボックス 121">
          <a:extLst>
            <a:ext uri="{FF2B5EF4-FFF2-40B4-BE49-F238E27FC236}">
              <a16:creationId xmlns:a16="http://schemas.microsoft.com/office/drawing/2014/main" id="{00000000-0008-0000-0300-00007A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3" name="財政構造の弾力性グラフ枠">
          <a:extLst>
            <a:ext uri="{FF2B5EF4-FFF2-40B4-BE49-F238E27FC236}">
              <a16:creationId xmlns:a16="http://schemas.microsoft.com/office/drawing/2014/main" id="{00000000-0008-0000-0300-00007B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59</xdr:row>
      <xdr:rowOff>116417</xdr:rowOff>
    </xdr:from>
    <xdr:to>
      <xdr:col>23</xdr:col>
      <xdr:colOff>133350</xdr:colOff>
      <xdr:row>65</xdr:row>
      <xdr:rowOff>163513</xdr:rowOff>
    </xdr:to>
    <xdr:cxnSp macro="">
      <xdr:nvCxnSpPr>
        <xdr:cNvPr id="124" name="直線コネクタ 123">
          <a:extLst>
            <a:ext uri="{FF2B5EF4-FFF2-40B4-BE49-F238E27FC236}">
              <a16:creationId xmlns:a16="http://schemas.microsoft.com/office/drawing/2014/main" id="{00000000-0008-0000-0300-00007C000000}"/>
            </a:ext>
          </a:extLst>
        </xdr:cNvPr>
        <xdr:cNvCxnSpPr/>
      </xdr:nvCxnSpPr>
      <xdr:spPr>
        <a:xfrm flipV="1">
          <a:off x="4953000" y="10231967"/>
          <a:ext cx="0" cy="107579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65</xdr:row>
      <xdr:rowOff>135590</xdr:rowOff>
    </xdr:from>
    <xdr:ext cx="762000" cy="259045"/>
    <xdr:sp macro="" textlink="">
      <xdr:nvSpPr>
        <xdr:cNvPr id="125" name="財政構造の弾力性最小値テキスト">
          <a:extLst>
            <a:ext uri="{FF2B5EF4-FFF2-40B4-BE49-F238E27FC236}">
              <a16:creationId xmlns:a16="http://schemas.microsoft.com/office/drawing/2014/main" id="{00000000-0008-0000-0300-00007D000000}"/>
            </a:ext>
          </a:extLst>
        </xdr:cNvPr>
        <xdr:cNvSpPr txBox="1"/>
      </xdr:nvSpPr>
      <xdr:spPr>
        <a:xfrm>
          <a:off x="5041900" y="112798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105.5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65</xdr:row>
      <xdr:rowOff>163513</xdr:rowOff>
    </xdr:from>
    <xdr:to>
      <xdr:col>24</xdr:col>
      <xdr:colOff>12700</xdr:colOff>
      <xdr:row>65</xdr:row>
      <xdr:rowOff>163513</xdr:rowOff>
    </xdr:to>
    <xdr:cxnSp macro="">
      <xdr:nvCxnSpPr>
        <xdr:cNvPr id="126" name="直線コネクタ 125">
          <a:extLst>
            <a:ext uri="{FF2B5EF4-FFF2-40B4-BE49-F238E27FC236}">
              <a16:creationId xmlns:a16="http://schemas.microsoft.com/office/drawing/2014/main" id="{00000000-0008-0000-0300-00007E000000}"/>
            </a:ext>
          </a:extLst>
        </xdr:cNvPr>
        <xdr:cNvCxnSpPr/>
      </xdr:nvCxnSpPr>
      <xdr:spPr>
        <a:xfrm>
          <a:off x="4864100" y="113077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58</xdr:row>
      <xdr:rowOff>31344</xdr:rowOff>
    </xdr:from>
    <xdr:ext cx="762000" cy="259045"/>
    <xdr:sp macro="" textlink="">
      <xdr:nvSpPr>
        <xdr:cNvPr id="127" name="財政構造の弾力性最大値テキスト">
          <a:extLst>
            <a:ext uri="{FF2B5EF4-FFF2-40B4-BE49-F238E27FC236}">
              <a16:creationId xmlns:a16="http://schemas.microsoft.com/office/drawing/2014/main" id="{00000000-0008-0000-0300-00007F000000}"/>
            </a:ext>
          </a:extLst>
        </xdr:cNvPr>
        <xdr:cNvSpPr txBox="1"/>
      </xdr:nvSpPr>
      <xdr:spPr>
        <a:xfrm>
          <a:off x="5041900" y="9975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59</xdr:row>
      <xdr:rowOff>116417</xdr:rowOff>
    </xdr:from>
    <xdr:to>
      <xdr:col>24</xdr:col>
      <xdr:colOff>12700</xdr:colOff>
      <xdr:row>59</xdr:row>
      <xdr:rowOff>116417</xdr:rowOff>
    </xdr:to>
    <xdr:cxnSp macro="">
      <xdr:nvCxnSpPr>
        <xdr:cNvPr id="128" name="直線コネクタ 127">
          <a:extLst>
            <a:ext uri="{FF2B5EF4-FFF2-40B4-BE49-F238E27FC236}">
              <a16:creationId xmlns:a16="http://schemas.microsoft.com/office/drawing/2014/main" id="{00000000-0008-0000-0300-000080000000}"/>
            </a:ext>
          </a:extLst>
        </xdr:cNvPr>
        <xdr:cNvCxnSpPr/>
      </xdr:nvCxnSpPr>
      <xdr:spPr>
        <a:xfrm>
          <a:off x="4864100" y="102319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62</xdr:row>
      <xdr:rowOff>171132</xdr:rowOff>
    </xdr:from>
    <xdr:to>
      <xdr:col>23</xdr:col>
      <xdr:colOff>133350</xdr:colOff>
      <xdr:row>63</xdr:row>
      <xdr:rowOff>110279</xdr:rowOff>
    </xdr:to>
    <xdr:cxnSp macro="">
      <xdr:nvCxnSpPr>
        <xdr:cNvPr id="129" name="直線コネクタ 128">
          <a:extLst>
            <a:ext uri="{FF2B5EF4-FFF2-40B4-BE49-F238E27FC236}">
              <a16:creationId xmlns:a16="http://schemas.microsoft.com/office/drawing/2014/main" id="{00000000-0008-0000-0300-000081000000}"/>
            </a:ext>
          </a:extLst>
        </xdr:cNvPr>
        <xdr:cNvCxnSpPr/>
      </xdr:nvCxnSpPr>
      <xdr:spPr>
        <a:xfrm>
          <a:off x="4114800" y="10801032"/>
          <a:ext cx="838200" cy="1105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62</xdr:row>
      <xdr:rowOff>57908</xdr:rowOff>
    </xdr:from>
    <xdr:ext cx="762000" cy="259045"/>
    <xdr:sp macro="" textlink="">
      <xdr:nvSpPr>
        <xdr:cNvPr id="130" name="財政構造の弾力性平均値テキスト">
          <a:extLst>
            <a:ext uri="{FF2B5EF4-FFF2-40B4-BE49-F238E27FC236}">
              <a16:creationId xmlns:a16="http://schemas.microsoft.com/office/drawing/2014/main" id="{00000000-0008-0000-0300-000082000000}"/>
            </a:ext>
          </a:extLst>
        </xdr:cNvPr>
        <xdr:cNvSpPr txBox="1"/>
      </xdr:nvSpPr>
      <xdr:spPr>
        <a:xfrm>
          <a:off x="5041900" y="1068780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41381</xdr:rowOff>
    </xdr:from>
    <xdr:to>
      <xdr:col>23</xdr:col>
      <xdr:colOff>184150</xdr:colOff>
      <xdr:row>63</xdr:row>
      <xdr:rowOff>142981</xdr:rowOff>
    </xdr:to>
    <xdr:sp macro="" textlink="">
      <xdr:nvSpPr>
        <xdr:cNvPr id="131" name="フローチャート: 判断 130">
          <a:extLst>
            <a:ext uri="{FF2B5EF4-FFF2-40B4-BE49-F238E27FC236}">
              <a16:creationId xmlns:a16="http://schemas.microsoft.com/office/drawing/2014/main" id="{00000000-0008-0000-0300-000083000000}"/>
            </a:ext>
          </a:extLst>
        </xdr:cNvPr>
        <xdr:cNvSpPr/>
      </xdr:nvSpPr>
      <xdr:spPr>
        <a:xfrm>
          <a:off x="4902200" y="108427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62</xdr:row>
      <xdr:rowOff>132927</xdr:rowOff>
    </xdr:from>
    <xdr:to>
      <xdr:col>19</xdr:col>
      <xdr:colOff>133350</xdr:colOff>
      <xdr:row>62</xdr:row>
      <xdr:rowOff>171132</xdr:rowOff>
    </xdr:to>
    <xdr:cxnSp macro="">
      <xdr:nvCxnSpPr>
        <xdr:cNvPr id="132" name="直線コネクタ 131">
          <a:extLst>
            <a:ext uri="{FF2B5EF4-FFF2-40B4-BE49-F238E27FC236}">
              <a16:creationId xmlns:a16="http://schemas.microsoft.com/office/drawing/2014/main" id="{00000000-0008-0000-0300-000084000000}"/>
            </a:ext>
          </a:extLst>
        </xdr:cNvPr>
        <xdr:cNvCxnSpPr/>
      </xdr:nvCxnSpPr>
      <xdr:spPr>
        <a:xfrm>
          <a:off x="3225800" y="10762827"/>
          <a:ext cx="889000" cy="382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63</xdr:row>
      <xdr:rowOff>9207</xdr:rowOff>
    </xdr:from>
    <xdr:to>
      <xdr:col>19</xdr:col>
      <xdr:colOff>184150</xdr:colOff>
      <xdr:row>63</xdr:row>
      <xdr:rowOff>110807</xdr:rowOff>
    </xdr:to>
    <xdr:sp macro="" textlink="">
      <xdr:nvSpPr>
        <xdr:cNvPr id="133" name="フローチャート: 判断 132">
          <a:extLst>
            <a:ext uri="{FF2B5EF4-FFF2-40B4-BE49-F238E27FC236}">
              <a16:creationId xmlns:a16="http://schemas.microsoft.com/office/drawing/2014/main" id="{00000000-0008-0000-0300-000085000000}"/>
            </a:ext>
          </a:extLst>
        </xdr:cNvPr>
        <xdr:cNvSpPr/>
      </xdr:nvSpPr>
      <xdr:spPr>
        <a:xfrm>
          <a:off x="4064000" y="108105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63</xdr:row>
      <xdr:rowOff>95584</xdr:rowOff>
    </xdr:from>
    <xdr:ext cx="736600" cy="259045"/>
    <xdr:sp macro="" textlink="">
      <xdr:nvSpPr>
        <xdr:cNvPr id="134" name="テキスト ボックス 133">
          <a:extLst>
            <a:ext uri="{FF2B5EF4-FFF2-40B4-BE49-F238E27FC236}">
              <a16:creationId xmlns:a16="http://schemas.microsoft.com/office/drawing/2014/main" id="{00000000-0008-0000-0300-000086000000}"/>
            </a:ext>
          </a:extLst>
        </xdr:cNvPr>
        <xdr:cNvSpPr txBox="1"/>
      </xdr:nvSpPr>
      <xdr:spPr>
        <a:xfrm>
          <a:off x="3733800" y="1089693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62</xdr:row>
      <xdr:rowOff>60537</xdr:rowOff>
    </xdr:from>
    <xdr:to>
      <xdr:col>15</xdr:col>
      <xdr:colOff>82550</xdr:colOff>
      <xdr:row>62</xdr:row>
      <xdr:rowOff>132927</xdr:rowOff>
    </xdr:to>
    <xdr:cxnSp macro="">
      <xdr:nvCxnSpPr>
        <xdr:cNvPr id="135" name="直線コネクタ 134">
          <a:extLst>
            <a:ext uri="{FF2B5EF4-FFF2-40B4-BE49-F238E27FC236}">
              <a16:creationId xmlns:a16="http://schemas.microsoft.com/office/drawing/2014/main" id="{00000000-0008-0000-0300-000087000000}"/>
            </a:ext>
          </a:extLst>
        </xdr:cNvPr>
        <xdr:cNvCxnSpPr/>
      </xdr:nvCxnSpPr>
      <xdr:spPr>
        <a:xfrm>
          <a:off x="2336800" y="10690437"/>
          <a:ext cx="889000" cy="723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62</xdr:row>
      <xdr:rowOff>138430</xdr:rowOff>
    </xdr:from>
    <xdr:to>
      <xdr:col>15</xdr:col>
      <xdr:colOff>133350</xdr:colOff>
      <xdr:row>63</xdr:row>
      <xdr:rowOff>68580</xdr:rowOff>
    </xdr:to>
    <xdr:sp macro="" textlink="">
      <xdr:nvSpPr>
        <xdr:cNvPr id="136" name="フローチャート: 判断 135">
          <a:extLst>
            <a:ext uri="{FF2B5EF4-FFF2-40B4-BE49-F238E27FC236}">
              <a16:creationId xmlns:a16="http://schemas.microsoft.com/office/drawing/2014/main" id="{00000000-0008-0000-0300-000088000000}"/>
            </a:ext>
          </a:extLst>
        </xdr:cNvPr>
        <xdr:cNvSpPr/>
      </xdr:nvSpPr>
      <xdr:spPr>
        <a:xfrm>
          <a:off x="3175000" y="10768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63</xdr:row>
      <xdr:rowOff>53357</xdr:rowOff>
    </xdr:from>
    <xdr:ext cx="762000" cy="259045"/>
    <xdr:sp macro="" textlink="">
      <xdr:nvSpPr>
        <xdr:cNvPr id="137" name="テキスト ボックス 136">
          <a:extLst>
            <a:ext uri="{FF2B5EF4-FFF2-40B4-BE49-F238E27FC236}">
              <a16:creationId xmlns:a16="http://schemas.microsoft.com/office/drawing/2014/main" id="{00000000-0008-0000-0300-000089000000}"/>
            </a:ext>
          </a:extLst>
        </xdr:cNvPr>
        <xdr:cNvSpPr txBox="1"/>
      </xdr:nvSpPr>
      <xdr:spPr>
        <a:xfrm>
          <a:off x="2844800" y="108547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62</xdr:row>
      <xdr:rowOff>60537</xdr:rowOff>
    </xdr:from>
    <xdr:to>
      <xdr:col>11</xdr:col>
      <xdr:colOff>31750</xdr:colOff>
      <xdr:row>62</xdr:row>
      <xdr:rowOff>92710</xdr:rowOff>
    </xdr:to>
    <xdr:cxnSp macro="">
      <xdr:nvCxnSpPr>
        <xdr:cNvPr id="138" name="直線コネクタ 137">
          <a:extLst>
            <a:ext uri="{FF2B5EF4-FFF2-40B4-BE49-F238E27FC236}">
              <a16:creationId xmlns:a16="http://schemas.microsoft.com/office/drawing/2014/main" id="{00000000-0008-0000-0300-00008A000000}"/>
            </a:ext>
          </a:extLst>
        </xdr:cNvPr>
        <xdr:cNvCxnSpPr/>
      </xdr:nvCxnSpPr>
      <xdr:spPr>
        <a:xfrm flipV="1">
          <a:off x="1447800" y="10690437"/>
          <a:ext cx="889000" cy="321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62</xdr:row>
      <xdr:rowOff>102235</xdr:rowOff>
    </xdr:from>
    <xdr:to>
      <xdr:col>11</xdr:col>
      <xdr:colOff>82550</xdr:colOff>
      <xdr:row>63</xdr:row>
      <xdr:rowOff>32385</xdr:rowOff>
    </xdr:to>
    <xdr:sp macro="" textlink="">
      <xdr:nvSpPr>
        <xdr:cNvPr id="139" name="フローチャート: 判断 138">
          <a:extLst>
            <a:ext uri="{FF2B5EF4-FFF2-40B4-BE49-F238E27FC236}">
              <a16:creationId xmlns:a16="http://schemas.microsoft.com/office/drawing/2014/main" id="{00000000-0008-0000-0300-00008B000000}"/>
            </a:ext>
          </a:extLst>
        </xdr:cNvPr>
        <xdr:cNvSpPr/>
      </xdr:nvSpPr>
      <xdr:spPr>
        <a:xfrm>
          <a:off x="2286000" y="107321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63</xdr:row>
      <xdr:rowOff>17162</xdr:rowOff>
    </xdr:from>
    <xdr:ext cx="762000" cy="259045"/>
    <xdr:sp macro="" textlink="">
      <xdr:nvSpPr>
        <xdr:cNvPr id="140" name="テキスト ボックス 139">
          <a:extLst>
            <a:ext uri="{FF2B5EF4-FFF2-40B4-BE49-F238E27FC236}">
              <a16:creationId xmlns:a16="http://schemas.microsoft.com/office/drawing/2014/main" id="{00000000-0008-0000-0300-00008C000000}"/>
            </a:ext>
          </a:extLst>
        </xdr:cNvPr>
        <xdr:cNvSpPr txBox="1"/>
      </xdr:nvSpPr>
      <xdr:spPr>
        <a:xfrm>
          <a:off x="1955800" y="108185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62</xdr:row>
      <xdr:rowOff>152506</xdr:rowOff>
    </xdr:from>
    <xdr:to>
      <xdr:col>7</xdr:col>
      <xdr:colOff>31750</xdr:colOff>
      <xdr:row>63</xdr:row>
      <xdr:rowOff>82656</xdr:rowOff>
    </xdr:to>
    <xdr:sp macro="" textlink="">
      <xdr:nvSpPr>
        <xdr:cNvPr id="141" name="フローチャート: 判断 140">
          <a:extLst>
            <a:ext uri="{FF2B5EF4-FFF2-40B4-BE49-F238E27FC236}">
              <a16:creationId xmlns:a16="http://schemas.microsoft.com/office/drawing/2014/main" id="{00000000-0008-0000-0300-00008D000000}"/>
            </a:ext>
          </a:extLst>
        </xdr:cNvPr>
        <xdr:cNvSpPr/>
      </xdr:nvSpPr>
      <xdr:spPr>
        <a:xfrm>
          <a:off x="1397000" y="107824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63</xdr:row>
      <xdr:rowOff>67433</xdr:rowOff>
    </xdr:from>
    <xdr:ext cx="762000" cy="259045"/>
    <xdr:sp macro="" textlink="">
      <xdr:nvSpPr>
        <xdr:cNvPr id="142" name="テキスト ボックス 141">
          <a:extLst>
            <a:ext uri="{FF2B5EF4-FFF2-40B4-BE49-F238E27FC236}">
              <a16:creationId xmlns:a16="http://schemas.microsoft.com/office/drawing/2014/main" id="{00000000-0008-0000-0300-00008E000000}"/>
            </a:ext>
          </a:extLst>
        </xdr:cNvPr>
        <xdr:cNvSpPr txBox="1"/>
      </xdr:nvSpPr>
      <xdr:spPr>
        <a:xfrm>
          <a:off x="1066800" y="108687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3" name="テキスト ボックス 142">
          <a:extLst>
            <a:ext uri="{FF2B5EF4-FFF2-40B4-BE49-F238E27FC236}">
              <a16:creationId xmlns:a16="http://schemas.microsoft.com/office/drawing/2014/main" id="{00000000-0008-0000-0300-00008F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4" name="テキスト ボックス 143">
          <a:extLst>
            <a:ext uri="{FF2B5EF4-FFF2-40B4-BE49-F238E27FC236}">
              <a16:creationId xmlns:a16="http://schemas.microsoft.com/office/drawing/2014/main" id="{00000000-0008-0000-0300-000090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5" name="テキスト ボックス 144">
          <a:extLst>
            <a:ext uri="{FF2B5EF4-FFF2-40B4-BE49-F238E27FC236}">
              <a16:creationId xmlns:a16="http://schemas.microsoft.com/office/drawing/2014/main" id="{00000000-0008-0000-0300-000091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47" name="テキスト ボックス 146">
          <a:extLst>
            <a:ext uri="{FF2B5EF4-FFF2-40B4-BE49-F238E27FC236}">
              <a16:creationId xmlns:a16="http://schemas.microsoft.com/office/drawing/2014/main" id="{00000000-0008-0000-0300-000093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59479</xdr:rowOff>
    </xdr:from>
    <xdr:to>
      <xdr:col>23</xdr:col>
      <xdr:colOff>184150</xdr:colOff>
      <xdr:row>63</xdr:row>
      <xdr:rowOff>161079</xdr:rowOff>
    </xdr:to>
    <xdr:sp macro="" textlink="">
      <xdr:nvSpPr>
        <xdr:cNvPr id="148" name="楕円 147">
          <a:extLst>
            <a:ext uri="{FF2B5EF4-FFF2-40B4-BE49-F238E27FC236}">
              <a16:creationId xmlns:a16="http://schemas.microsoft.com/office/drawing/2014/main" id="{00000000-0008-0000-0300-000094000000}"/>
            </a:ext>
          </a:extLst>
        </xdr:cNvPr>
        <xdr:cNvSpPr/>
      </xdr:nvSpPr>
      <xdr:spPr>
        <a:xfrm>
          <a:off x="4902200" y="108608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63</xdr:row>
      <xdr:rowOff>31556</xdr:rowOff>
    </xdr:from>
    <xdr:ext cx="762000" cy="259045"/>
    <xdr:sp macro="" textlink="">
      <xdr:nvSpPr>
        <xdr:cNvPr id="149" name="財政構造の弾力性該当値テキスト">
          <a:extLst>
            <a:ext uri="{FF2B5EF4-FFF2-40B4-BE49-F238E27FC236}">
              <a16:creationId xmlns:a16="http://schemas.microsoft.com/office/drawing/2014/main" id="{00000000-0008-0000-0300-000095000000}"/>
            </a:ext>
          </a:extLst>
        </xdr:cNvPr>
        <xdr:cNvSpPr txBox="1"/>
      </xdr:nvSpPr>
      <xdr:spPr>
        <a:xfrm>
          <a:off x="5041900" y="108329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62</xdr:row>
      <xdr:rowOff>120332</xdr:rowOff>
    </xdr:from>
    <xdr:to>
      <xdr:col>19</xdr:col>
      <xdr:colOff>184150</xdr:colOff>
      <xdr:row>63</xdr:row>
      <xdr:rowOff>50482</xdr:rowOff>
    </xdr:to>
    <xdr:sp macro="" textlink="">
      <xdr:nvSpPr>
        <xdr:cNvPr id="150" name="楕円 149">
          <a:extLst>
            <a:ext uri="{FF2B5EF4-FFF2-40B4-BE49-F238E27FC236}">
              <a16:creationId xmlns:a16="http://schemas.microsoft.com/office/drawing/2014/main" id="{00000000-0008-0000-0300-000096000000}"/>
            </a:ext>
          </a:extLst>
        </xdr:cNvPr>
        <xdr:cNvSpPr/>
      </xdr:nvSpPr>
      <xdr:spPr>
        <a:xfrm>
          <a:off x="4064000" y="107502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61</xdr:row>
      <xdr:rowOff>60659</xdr:rowOff>
    </xdr:from>
    <xdr:ext cx="736600" cy="259045"/>
    <xdr:sp macro="" textlink="">
      <xdr:nvSpPr>
        <xdr:cNvPr id="151" name="テキスト ボックス 150">
          <a:extLst>
            <a:ext uri="{FF2B5EF4-FFF2-40B4-BE49-F238E27FC236}">
              <a16:creationId xmlns:a16="http://schemas.microsoft.com/office/drawing/2014/main" id="{00000000-0008-0000-0300-000097000000}"/>
            </a:ext>
          </a:extLst>
        </xdr:cNvPr>
        <xdr:cNvSpPr txBox="1"/>
      </xdr:nvSpPr>
      <xdr:spPr>
        <a:xfrm>
          <a:off x="3733800" y="1051910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62</xdr:row>
      <xdr:rowOff>82127</xdr:rowOff>
    </xdr:from>
    <xdr:to>
      <xdr:col>15</xdr:col>
      <xdr:colOff>133350</xdr:colOff>
      <xdr:row>63</xdr:row>
      <xdr:rowOff>12277</xdr:rowOff>
    </xdr:to>
    <xdr:sp macro="" textlink="">
      <xdr:nvSpPr>
        <xdr:cNvPr id="152" name="楕円 151">
          <a:extLst>
            <a:ext uri="{FF2B5EF4-FFF2-40B4-BE49-F238E27FC236}">
              <a16:creationId xmlns:a16="http://schemas.microsoft.com/office/drawing/2014/main" id="{00000000-0008-0000-0300-000098000000}"/>
            </a:ext>
          </a:extLst>
        </xdr:cNvPr>
        <xdr:cNvSpPr/>
      </xdr:nvSpPr>
      <xdr:spPr>
        <a:xfrm>
          <a:off x="3175000" y="107120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61</xdr:row>
      <xdr:rowOff>22454</xdr:rowOff>
    </xdr:from>
    <xdr:ext cx="762000" cy="259045"/>
    <xdr:sp macro="" textlink="">
      <xdr:nvSpPr>
        <xdr:cNvPr id="153" name="テキスト ボックス 152">
          <a:extLst>
            <a:ext uri="{FF2B5EF4-FFF2-40B4-BE49-F238E27FC236}">
              <a16:creationId xmlns:a16="http://schemas.microsoft.com/office/drawing/2014/main" id="{00000000-0008-0000-0300-000099000000}"/>
            </a:ext>
          </a:extLst>
        </xdr:cNvPr>
        <xdr:cNvSpPr txBox="1"/>
      </xdr:nvSpPr>
      <xdr:spPr>
        <a:xfrm>
          <a:off x="2844800" y="1048090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62</xdr:row>
      <xdr:rowOff>9737</xdr:rowOff>
    </xdr:from>
    <xdr:to>
      <xdr:col>11</xdr:col>
      <xdr:colOff>82550</xdr:colOff>
      <xdr:row>62</xdr:row>
      <xdr:rowOff>111337</xdr:rowOff>
    </xdr:to>
    <xdr:sp macro="" textlink="">
      <xdr:nvSpPr>
        <xdr:cNvPr id="154" name="楕円 153">
          <a:extLst>
            <a:ext uri="{FF2B5EF4-FFF2-40B4-BE49-F238E27FC236}">
              <a16:creationId xmlns:a16="http://schemas.microsoft.com/office/drawing/2014/main" id="{00000000-0008-0000-0300-00009A000000}"/>
            </a:ext>
          </a:extLst>
        </xdr:cNvPr>
        <xdr:cNvSpPr/>
      </xdr:nvSpPr>
      <xdr:spPr>
        <a:xfrm>
          <a:off x="2286000" y="106396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60</xdr:row>
      <xdr:rowOff>121514</xdr:rowOff>
    </xdr:from>
    <xdr:ext cx="762000" cy="259045"/>
    <xdr:sp macro="" textlink="">
      <xdr:nvSpPr>
        <xdr:cNvPr id="155" name="テキスト ボックス 154">
          <a:extLst>
            <a:ext uri="{FF2B5EF4-FFF2-40B4-BE49-F238E27FC236}">
              <a16:creationId xmlns:a16="http://schemas.microsoft.com/office/drawing/2014/main" id="{00000000-0008-0000-0300-00009B000000}"/>
            </a:ext>
          </a:extLst>
        </xdr:cNvPr>
        <xdr:cNvSpPr txBox="1"/>
      </xdr:nvSpPr>
      <xdr:spPr>
        <a:xfrm>
          <a:off x="1955800" y="104085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62</xdr:row>
      <xdr:rowOff>41910</xdr:rowOff>
    </xdr:from>
    <xdr:to>
      <xdr:col>7</xdr:col>
      <xdr:colOff>31750</xdr:colOff>
      <xdr:row>62</xdr:row>
      <xdr:rowOff>143510</xdr:rowOff>
    </xdr:to>
    <xdr:sp macro="" textlink="">
      <xdr:nvSpPr>
        <xdr:cNvPr id="156" name="楕円 155">
          <a:extLst>
            <a:ext uri="{FF2B5EF4-FFF2-40B4-BE49-F238E27FC236}">
              <a16:creationId xmlns:a16="http://schemas.microsoft.com/office/drawing/2014/main" id="{00000000-0008-0000-0300-00009C000000}"/>
            </a:ext>
          </a:extLst>
        </xdr:cNvPr>
        <xdr:cNvSpPr/>
      </xdr:nvSpPr>
      <xdr:spPr>
        <a:xfrm>
          <a:off x="1397000" y="10671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60</xdr:row>
      <xdr:rowOff>153687</xdr:rowOff>
    </xdr:from>
    <xdr:ext cx="762000" cy="259045"/>
    <xdr:sp macro="" textlink="">
      <xdr:nvSpPr>
        <xdr:cNvPr id="157" name="テキスト ボックス 156">
          <a:extLst>
            <a:ext uri="{FF2B5EF4-FFF2-40B4-BE49-F238E27FC236}">
              <a16:creationId xmlns:a16="http://schemas.microsoft.com/office/drawing/2014/main" id="{00000000-0008-0000-0300-00009D000000}"/>
            </a:ext>
          </a:extLst>
        </xdr:cNvPr>
        <xdr:cNvSpPr txBox="1"/>
      </xdr:nvSpPr>
      <xdr:spPr>
        <a:xfrm>
          <a:off x="1066800" y="104406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58" name="正方形/長方形 157">
          <a:extLst>
            <a:ext uri="{FF2B5EF4-FFF2-40B4-BE49-F238E27FC236}">
              <a16:creationId xmlns:a16="http://schemas.microsoft.com/office/drawing/2014/main" id="{00000000-0008-0000-0300-00009E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59" name="テキスト ボックス 158">
          <a:extLst>
            <a:ext uri="{FF2B5EF4-FFF2-40B4-BE49-F238E27FC236}">
              <a16:creationId xmlns:a16="http://schemas.microsoft.com/office/drawing/2014/main" id="{00000000-0008-0000-0300-00009F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0" name="テキスト ボックス 159">
          <a:extLst>
            <a:ext uri="{FF2B5EF4-FFF2-40B4-BE49-F238E27FC236}">
              <a16:creationId xmlns:a16="http://schemas.microsoft.com/office/drawing/2014/main" id="{00000000-0008-0000-0300-0000A0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[651,162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1" name="正方形/長方形 160">
          <a:extLst>
            <a:ext uri="{FF2B5EF4-FFF2-40B4-BE49-F238E27FC236}">
              <a16:creationId xmlns:a16="http://schemas.microsoft.com/office/drawing/2014/main" id="{00000000-0008-0000-0300-0000A1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2" name="正方形/長方形 161">
          <a:extLst>
            <a:ext uri="{FF2B5EF4-FFF2-40B4-BE49-F238E27FC236}">
              <a16:creationId xmlns:a16="http://schemas.microsoft.com/office/drawing/2014/main" id="{00000000-0008-0000-0300-0000A2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3" name="正方形/長方形 162">
          <a:extLst>
            <a:ext uri="{FF2B5EF4-FFF2-40B4-BE49-F238E27FC236}">
              <a16:creationId xmlns:a16="http://schemas.microsoft.com/office/drawing/2014/main" id="{00000000-0008-0000-0300-0000A3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4" name="正方形/長方形 163">
          <a:extLst>
            <a:ext uri="{FF2B5EF4-FFF2-40B4-BE49-F238E27FC236}">
              <a16:creationId xmlns:a16="http://schemas.microsoft.com/office/drawing/2014/main" id="{00000000-0008-0000-0300-0000A4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132,793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5" name="正方形/長方形 164">
          <a:extLst>
            <a:ext uri="{FF2B5EF4-FFF2-40B4-BE49-F238E27FC236}">
              <a16:creationId xmlns:a16="http://schemas.microsoft.com/office/drawing/2014/main" id="{00000000-0008-0000-0300-0000A5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163,614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0" name="テキスト ボックス 169">
          <a:extLst>
            <a:ext uri="{FF2B5EF4-FFF2-40B4-BE49-F238E27FC236}">
              <a16:creationId xmlns:a16="http://schemas.microsoft.com/office/drawing/2014/main" id="{00000000-0008-0000-0300-0000AA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人件費については、多数の昇格と新規採用職員があったことにより増額（</a:t>
          </a:r>
          <a:r>
            <a:rPr kumimoji="1" lang="en-US" altLang="ja-JP" sz="1300">
              <a:latin typeface="ＭＳ Ｐゴシック" panose="020B0600070205080204" pitchFamily="50" charset="-128"/>
              <a:ea typeface="ＭＳ Ｐゴシック" panose="020B0600070205080204" pitchFamily="50" charset="-128"/>
            </a:rPr>
            <a:t>+19,589</a:t>
          </a:r>
          <a:r>
            <a:rPr kumimoji="1" lang="ja-JP" altLang="en-US" sz="1300">
              <a:latin typeface="ＭＳ Ｐゴシック" panose="020B0600070205080204" pitchFamily="50" charset="-128"/>
              <a:ea typeface="ＭＳ Ｐゴシック" panose="020B0600070205080204" pitchFamily="50" charset="-128"/>
            </a:rPr>
            <a:t>千円）している。</a:t>
          </a:r>
        </a:p>
        <a:p>
          <a:r>
            <a:rPr kumimoji="1" lang="ja-JP" altLang="en-US" sz="1300">
              <a:latin typeface="ＭＳ Ｐゴシック" panose="020B0600070205080204" pitchFamily="50" charset="-128"/>
              <a:ea typeface="ＭＳ Ｐゴシック" panose="020B0600070205080204" pitchFamily="50" charset="-128"/>
            </a:rPr>
            <a:t>　物件費については、国土調査事業費やマイナンバー関連委託料等の減額等により、全体として前年度より減額（△</a:t>
          </a:r>
          <a:r>
            <a:rPr kumimoji="1" lang="en-US" altLang="ja-JP" sz="1300">
              <a:latin typeface="ＭＳ Ｐゴシック" panose="020B0600070205080204" pitchFamily="50" charset="-128"/>
              <a:ea typeface="ＭＳ Ｐゴシック" panose="020B0600070205080204" pitchFamily="50" charset="-128"/>
            </a:rPr>
            <a:t>25,422</a:t>
          </a:r>
          <a:r>
            <a:rPr kumimoji="1" lang="ja-JP" altLang="en-US" sz="1300">
              <a:latin typeface="ＭＳ Ｐゴシック" panose="020B0600070205080204" pitchFamily="50" charset="-128"/>
              <a:ea typeface="ＭＳ Ｐゴシック" panose="020B0600070205080204" pitchFamily="50" charset="-128"/>
            </a:rPr>
            <a:t>千円）している。また、減少はしているものの地籍調査の事業規模が大きいこと等により類似団体を上回っている。（</a:t>
          </a:r>
          <a:r>
            <a:rPr kumimoji="1" lang="en-US" altLang="ja-JP" sz="1300">
              <a:latin typeface="ＭＳ Ｐゴシック" panose="020B0600070205080204" pitchFamily="50" charset="-128"/>
              <a:ea typeface="ＭＳ Ｐゴシック" panose="020B0600070205080204" pitchFamily="50" charset="-128"/>
            </a:rPr>
            <a:t>+232,222</a:t>
          </a:r>
          <a:r>
            <a:rPr kumimoji="1" lang="ja-JP" altLang="en-US" sz="1300">
              <a:latin typeface="ＭＳ Ｐゴシック" panose="020B0600070205080204" pitchFamily="50" charset="-128"/>
              <a:ea typeface="ＭＳ Ｐゴシック" panose="020B0600070205080204" pitchFamily="50" charset="-128"/>
            </a:rPr>
            <a:t>円）</a:t>
          </a:r>
        </a:p>
        <a:p>
          <a:r>
            <a:rPr kumimoji="1" lang="ja-JP" altLang="en-US" sz="1300">
              <a:latin typeface="ＭＳ Ｐゴシック" panose="020B0600070205080204" pitchFamily="50" charset="-128"/>
              <a:ea typeface="ＭＳ Ｐゴシック" panose="020B0600070205080204" pitchFamily="50" charset="-128"/>
            </a:rPr>
            <a:t>　これまでの行財政改革を推進し、今後も歳出削減に取り組んでいく。</a:t>
          </a:r>
        </a:p>
      </xdr:txBody>
    </xdr:sp>
    <xdr:clientData/>
  </xdr:twoCellAnchor>
  <xdr:oneCellAnchor>
    <xdr:from>
      <xdr:col>3</xdr:col>
      <xdr:colOff>95250</xdr:colOff>
      <xdr:row>77</xdr:row>
      <xdr:rowOff>6350</xdr:rowOff>
    </xdr:from>
    <xdr:ext cx="349839" cy="225703"/>
    <xdr:sp macro="" textlink="">
      <xdr:nvSpPr>
        <xdr:cNvPr id="171" name="テキスト ボックス 170">
          <a:extLst>
            <a:ext uri="{FF2B5EF4-FFF2-40B4-BE49-F238E27FC236}">
              <a16:creationId xmlns:a16="http://schemas.microsoft.com/office/drawing/2014/main" id="{00000000-0008-0000-0300-0000AB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2" name="直線コネクタ 171">
          <a:extLst>
            <a:ext uri="{FF2B5EF4-FFF2-40B4-BE49-F238E27FC236}">
              <a16:creationId xmlns:a16="http://schemas.microsoft.com/office/drawing/2014/main" id="{00000000-0008-0000-0300-0000AC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3" name="テキスト ボックス 172">
          <a:extLst>
            <a:ext uri="{FF2B5EF4-FFF2-40B4-BE49-F238E27FC236}">
              <a16:creationId xmlns:a16="http://schemas.microsoft.com/office/drawing/2014/main" id="{00000000-0008-0000-0300-0000AD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90</xdr:row>
      <xdr:rowOff>36286</xdr:rowOff>
    </xdr:from>
    <xdr:to>
      <xdr:col>27</xdr:col>
      <xdr:colOff>184150</xdr:colOff>
      <xdr:row>90</xdr:row>
      <xdr:rowOff>36286</xdr:rowOff>
    </xdr:to>
    <xdr:cxnSp macro="">
      <xdr:nvCxnSpPr>
        <xdr:cNvPr id="174" name="直線コネクタ 173">
          <a:extLst>
            <a:ext uri="{FF2B5EF4-FFF2-40B4-BE49-F238E27FC236}">
              <a16:creationId xmlns:a16="http://schemas.microsoft.com/office/drawing/2014/main" id="{00000000-0008-0000-0300-0000AE000000}"/>
            </a:ext>
          </a:extLst>
        </xdr:cNvPr>
        <xdr:cNvCxnSpPr/>
      </xdr:nvCxnSpPr>
      <xdr:spPr>
        <a:xfrm>
          <a:off x="762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65513</xdr:rowOff>
    </xdr:from>
    <xdr:ext cx="762000" cy="259045"/>
    <xdr:sp macro="" textlink="">
      <xdr:nvSpPr>
        <xdr:cNvPr id="175" name="テキスト ボックス 174">
          <a:extLst>
            <a:ext uri="{FF2B5EF4-FFF2-40B4-BE49-F238E27FC236}">
              <a16:creationId xmlns:a16="http://schemas.microsoft.com/office/drawing/2014/main" id="{00000000-0008-0000-0300-0000AF000000}"/>
            </a:ext>
          </a:extLst>
        </xdr:cNvPr>
        <xdr:cNvSpPr txBox="1"/>
      </xdr:nvSpPr>
      <xdr:spPr>
        <a:xfrm>
          <a:off x="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88</xdr:row>
      <xdr:rowOff>34471</xdr:rowOff>
    </xdr:from>
    <xdr:to>
      <xdr:col>27</xdr:col>
      <xdr:colOff>184150</xdr:colOff>
      <xdr:row>88</xdr:row>
      <xdr:rowOff>34471</xdr:rowOff>
    </xdr:to>
    <xdr:cxnSp macro="">
      <xdr:nvCxnSpPr>
        <xdr:cNvPr id="176" name="直線コネクタ 175">
          <a:extLst>
            <a:ext uri="{FF2B5EF4-FFF2-40B4-BE49-F238E27FC236}">
              <a16:creationId xmlns:a16="http://schemas.microsoft.com/office/drawing/2014/main" id="{00000000-0008-0000-0300-0000B0000000}"/>
            </a:ext>
          </a:extLst>
        </xdr:cNvPr>
        <xdr:cNvCxnSpPr/>
      </xdr:nvCxnSpPr>
      <xdr:spPr>
        <a:xfrm>
          <a:off x="762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63698</xdr:rowOff>
    </xdr:from>
    <xdr:ext cx="762000" cy="259045"/>
    <xdr:sp macro="" textlink="">
      <xdr:nvSpPr>
        <xdr:cNvPr id="177" name="テキスト ボックス 176">
          <a:extLst>
            <a:ext uri="{FF2B5EF4-FFF2-40B4-BE49-F238E27FC236}">
              <a16:creationId xmlns:a16="http://schemas.microsoft.com/office/drawing/2014/main" id="{00000000-0008-0000-0300-0000B1000000}"/>
            </a:ext>
          </a:extLst>
        </xdr:cNvPr>
        <xdr:cNvSpPr txBox="1"/>
      </xdr:nvSpPr>
      <xdr:spPr>
        <a:xfrm>
          <a:off x="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86</xdr:row>
      <xdr:rowOff>32657</xdr:rowOff>
    </xdr:from>
    <xdr:to>
      <xdr:col>27</xdr:col>
      <xdr:colOff>184150</xdr:colOff>
      <xdr:row>86</xdr:row>
      <xdr:rowOff>32657</xdr:rowOff>
    </xdr:to>
    <xdr:cxnSp macro="">
      <xdr:nvCxnSpPr>
        <xdr:cNvPr id="178" name="直線コネクタ 177">
          <a:extLst>
            <a:ext uri="{FF2B5EF4-FFF2-40B4-BE49-F238E27FC236}">
              <a16:creationId xmlns:a16="http://schemas.microsoft.com/office/drawing/2014/main" id="{00000000-0008-0000-0300-0000B2000000}"/>
            </a:ext>
          </a:extLst>
        </xdr:cNvPr>
        <xdr:cNvCxnSpPr/>
      </xdr:nvCxnSpPr>
      <xdr:spPr>
        <a:xfrm>
          <a:off x="762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61884</xdr:rowOff>
    </xdr:from>
    <xdr:ext cx="762000" cy="259045"/>
    <xdr:sp macro="" textlink="">
      <xdr:nvSpPr>
        <xdr:cNvPr id="179" name="テキスト ボックス 178">
          <a:extLst>
            <a:ext uri="{FF2B5EF4-FFF2-40B4-BE49-F238E27FC236}">
              <a16:creationId xmlns:a16="http://schemas.microsoft.com/office/drawing/2014/main" id="{00000000-0008-0000-0300-0000B3000000}"/>
            </a:ext>
          </a:extLst>
        </xdr:cNvPr>
        <xdr:cNvSpPr txBox="1"/>
      </xdr:nvSpPr>
      <xdr:spPr>
        <a:xfrm>
          <a:off x="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84</xdr:row>
      <xdr:rowOff>30843</xdr:rowOff>
    </xdr:from>
    <xdr:to>
      <xdr:col>27</xdr:col>
      <xdr:colOff>184150</xdr:colOff>
      <xdr:row>84</xdr:row>
      <xdr:rowOff>30843</xdr:rowOff>
    </xdr:to>
    <xdr:cxnSp macro="">
      <xdr:nvCxnSpPr>
        <xdr:cNvPr id="180" name="直線コネクタ 179">
          <a:extLst>
            <a:ext uri="{FF2B5EF4-FFF2-40B4-BE49-F238E27FC236}">
              <a16:creationId xmlns:a16="http://schemas.microsoft.com/office/drawing/2014/main" id="{00000000-0008-0000-0300-0000B4000000}"/>
            </a:ext>
          </a:extLst>
        </xdr:cNvPr>
        <xdr:cNvCxnSpPr/>
      </xdr:nvCxnSpPr>
      <xdr:spPr>
        <a:xfrm>
          <a:off x="762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83</xdr:row>
      <xdr:rowOff>60070</xdr:rowOff>
    </xdr:from>
    <xdr:ext cx="762000" cy="259045"/>
    <xdr:sp macro="" textlink="">
      <xdr:nvSpPr>
        <xdr:cNvPr id="181" name="テキスト ボックス 180">
          <a:extLst>
            <a:ext uri="{FF2B5EF4-FFF2-40B4-BE49-F238E27FC236}">
              <a16:creationId xmlns:a16="http://schemas.microsoft.com/office/drawing/2014/main" id="{00000000-0008-0000-0300-0000B5000000}"/>
            </a:ext>
          </a:extLst>
        </xdr:cNvPr>
        <xdr:cNvSpPr txBox="1"/>
      </xdr:nvSpPr>
      <xdr:spPr>
        <a:xfrm>
          <a:off x="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29029</xdr:rowOff>
    </xdr:from>
    <xdr:to>
      <xdr:col>27</xdr:col>
      <xdr:colOff>184150</xdr:colOff>
      <xdr:row>82</xdr:row>
      <xdr:rowOff>29029</xdr:rowOff>
    </xdr:to>
    <xdr:cxnSp macro="">
      <xdr:nvCxnSpPr>
        <xdr:cNvPr id="182" name="直線コネクタ 181">
          <a:extLst>
            <a:ext uri="{FF2B5EF4-FFF2-40B4-BE49-F238E27FC236}">
              <a16:creationId xmlns:a16="http://schemas.microsoft.com/office/drawing/2014/main" id="{00000000-0008-0000-0300-0000B6000000}"/>
            </a:ext>
          </a:extLst>
        </xdr:cNvPr>
        <xdr:cNvCxnSpPr/>
      </xdr:nvCxnSpPr>
      <xdr:spPr>
        <a:xfrm>
          <a:off x="762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81</xdr:row>
      <xdr:rowOff>58256</xdr:rowOff>
    </xdr:from>
    <xdr:ext cx="762000" cy="259045"/>
    <xdr:sp macro="" textlink="">
      <xdr:nvSpPr>
        <xdr:cNvPr id="183" name="テキスト ボックス 182">
          <a:extLst>
            <a:ext uri="{FF2B5EF4-FFF2-40B4-BE49-F238E27FC236}">
              <a16:creationId xmlns:a16="http://schemas.microsoft.com/office/drawing/2014/main" id="{00000000-0008-0000-0300-0000B7000000}"/>
            </a:ext>
          </a:extLst>
        </xdr:cNvPr>
        <xdr:cNvSpPr txBox="1"/>
      </xdr:nvSpPr>
      <xdr:spPr>
        <a:xfrm>
          <a:off x="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27214</xdr:rowOff>
    </xdr:from>
    <xdr:to>
      <xdr:col>27</xdr:col>
      <xdr:colOff>184150</xdr:colOff>
      <xdr:row>80</xdr:row>
      <xdr:rowOff>27214</xdr:rowOff>
    </xdr:to>
    <xdr:cxnSp macro="">
      <xdr:nvCxnSpPr>
        <xdr:cNvPr id="184" name="直線コネクタ 183">
          <a:extLst>
            <a:ext uri="{FF2B5EF4-FFF2-40B4-BE49-F238E27FC236}">
              <a16:creationId xmlns:a16="http://schemas.microsoft.com/office/drawing/2014/main" id="{00000000-0008-0000-0300-0000B8000000}"/>
            </a:ext>
          </a:extLst>
        </xdr:cNvPr>
        <xdr:cNvCxnSpPr/>
      </xdr:nvCxnSpPr>
      <xdr:spPr>
        <a:xfrm>
          <a:off x="762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56441</xdr:rowOff>
    </xdr:from>
    <xdr:ext cx="762000" cy="259045"/>
    <xdr:sp macro="" textlink="">
      <xdr:nvSpPr>
        <xdr:cNvPr id="185" name="テキスト ボックス 184">
          <a:extLst>
            <a:ext uri="{FF2B5EF4-FFF2-40B4-BE49-F238E27FC236}">
              <a16:creationId xmlns:a16="http://schemas.microsoft.com/office/drawing/2014/main" id="{00000000-0008-0000-0300-0000B9000000}"/>
            </a:ext>
          </a:extLst>
        </xdr:cNvPr>
        <xdr:cNvSpPr txBox="1"/>
      </xdr:nvSpPr>
      <xdr:spPr>
        <a:xfrm>
          <a:off x="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6" name="直線コネクタ 185">
          <a:extLst>
            <a:ext uri="{FF2B5EF4-FFF2-40B4-BE49-F238E27FC236}">
              <a16:creationId xmlns:a16="http://schemas.microsoft.com/office/drawing/2014/main" id="{00000000-0008-0000-0300-0000BA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78</xdr:row>
      <xdr:rowOff>25400</xdr:rowOff>
    </xdr:from>
    <xdr:to>
      <xdr:col>27</xdr:col>
      <xdr:colOff>184150</xdr:colOff>
      <xdr:row>92</xdr:row>
      <xdr:rowOff>38100</xdr:rowOff>
    </xdr:to>
    <xdr:sp macro="" textlink="">
      <xdr:nvSpPr>
        <xdr:cNvPr id="187" name="人件費・物件費等の状況グラフ枠">
          <a:extLst>
            <a:ext uri="{FF2B5EF4-FFF2-40B4-BE49-F238E27FC236}">
              <a16:creationId xmlns:a16="http://schemas.microsoft.com/office/drawing/2014/main" id="{00000000-0008-0000-0300-0000BB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81766</xdr:rowOff>
    </xdr:from>
    <xdr:to>
      <xdr:col>23</xdr:col>
      <xdr:colOff>133350</xdr:colOff>
      <xdr:row>90</xdr:row>
      <xdr:rowOff>16597</xdr:rowOff>
    </xdr:to>
    <xdr:cxnSp macro="">
      <xdr:nvCxnSpPr>
        <xdr:cNvPr id="188" name="直線コネクタ 187">
          <a:extLst>
            <a:ext uri="{FF2B5EF4-FFF2-40B4-BE49-F238E27FC236}">
              <a16:creationId xmlns:a16="http://schemas.microsoft.com/office/drawing/2014/main" id="{00000000-0008-0000-0300-0000BC000000}"/>
            </a:ext>
          </a:extLst>
        </xdr:cNvPr>
        <xdr:cNvCxnSpPr/>
      </xdr:nvCxnSpPr>
      <xdr:spPr>
        <a:xfrm flipV="1">
          <a:off x="4953000" y="13969216"/>
          <a:ext cx="0" cy="1477881"/>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89</xdr:row>
      <xdr:rowOff>160124</xdr:rowOff>
    </xdr:from>
    <xdr:ext cx="762000" cy="259045"/>
    <xdr:sp macro="" textlink="">
      <xdr:nvSpPr>
        <xdr:cNvPr id="189" name="人件費・物件費等の状況最小値テキスト">
          <a:extLst>
            <a:ext uri="{FF2B5EF4-FFF2-40B4-BE49-F238E27FC236}">
              <a16:creationId xmlns:a16="http://schemas.microsoft.com/office/drawing/2014/main" id="{00000000-0008-0000-0300-0000BD000000}"/>
            </a:ext>
          </a:extLst>
        </xdr:cNvPr>
        <xdr:cNvSpPr txBox="1"/>
      </xdr:nvSpPr>
      <xdr:spPr>
        <a:xfrm>
          <a:off x="5041900" y="154191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1,482,866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90</xdr:row>
      <xdr:rowOff>16597</xdr:rowOff>
    </xdr:from>
    <xdr:to>
      <xdr:col>24</xdr:col>
      <xdr:colOff>12700</xdr:colOff>
      <xdr:row>90</xdr:row>
      <xdr:rowOff>16597</xdr:rowOff>
    </xdr:to>
    <xdr:cxnSp macro="">
      <xdr:nvCxnSpPr>
        <xdr:cNvPr id="190" name="直線コネクタ 189">
          <a:extLst>
            <a:ext uri="{FF2B5EF4-FFF2-40B4-BE49-F238E27FC236}">
              <a16:creationId xmlns:a16="http://schemas.microsoft.com/office/drawing/2014/main" id="{00000000-0008-0000-0300-0000BE000000}"/>
            </a:ext>
          </a:extLst>
        </xdr:cNvPr>
        <xdr:cNvCxnSpPr/>
      </xdr:nvCxnSpPr>
      <xdr:spPr>
        <a:xfrm>
          <a:off x="4864100" y="154470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79</xdr:row>
      <xdr:rowOff>168143</xdr:rowOff>
    </xdr:from>
    <xdr:ext cx="762000" cy="259045"/>
    <xdr:sp macro="" textlink="">
      <xdr:nvSpPr>
        <xdr:cNvPr id="191" name="人件費・物件費等の状況最大値テキスト">
          <a:extLst>
            <a:ext uri="{FF2B5EF4-FFF2-40B4-BE49-F238E27FC236}">
              <a16:creationId xmlns:a16="http://schemas.microsoft.com/office/drawing/2014/main" id="{00000000-0008-0000-0300-0000BF000000}"/>
            </a:ext>
          </a:extLst>
        </xdr:cNvPr>
        <xdr:cNvSpPr txBox="1"/>
      </xdr:nvSpPr>
      <xdr:spPr>
        <a:xfrm>
          <a:off x="5041900" y="137126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196,686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81</xdr:row>
      <xdr:rowOff>81766</xdr:rowOff>
    </xdr:from>
    <xdr:to>
      <xdr:col>24</xdr:col>
      <xdr:colOff>12700</xdr:colOff>
      <xdr:row>81</xdr:row>
      <xdr:rowOff>81766</xdr:rowOff>
    </xdr:to>
    <xdr:cxnSp macro="">
      <xdr:nvCxnSpPr>
        <xdr:cNvPr id="192" name="直線コネクタ 191">
          <a:extLst>
            <a:ext uri="{FF2B5EF4-FFF2-40B4-BE49-F238E27FC236}">
              <a16:creationId xmlns:a16="http://schemas.microsoft.com/office/drawing/2014/main" id="{00000000-0008-0000-0300-0000C0000000}"/>
            </a:ext>
          </a:extLst>
        </xdr:cNvPr>
        <xdr:cNvCxnSpPr/>
      </xdr:nvCxnSpPr>
      <xdr:spPr>
        <a:xfrm>
          <a:off x="4864100" y="139692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84</xdr:row>
      <xdr:rowOff>85672</xdr:rowOff>
    </xdr:from>
    <xdr:to>
      <xdr:col>23</xdr:col>
      <xdr:colOff>133350</xdr:colOff>
      <xdr:row>84</xdr:row>
      <xdr:rowOff>89630</xdr:rowOff>
    </xdr:to>
    <xdr:cxnSp macro="">
      <xdr:nvCxnSpPr>
        <xdr:cNvPr id="193" name="直線コネクタ 192">
          <a:extLst>
            <a:ext uri="{FF2B5EF4-FFF2-40B4-BE49-F238E27FC236}">
              <a16:creationId xmlns:a16="http://schemas.microsoft.com/office/drawing/2014/main" id="{00000000-0008-0000-0300-0000C1000000}"/>
            </a:ext>
          </a:extLst>
        </xdr:cNvPr>
        <xdr:cNvCxnSpPr/>
      </xdr:nvCxnSpPr>
      <xdr:spPr>
        <a:xfrm>
          <a:off x="4114800" y="14487472"/>
          <a:ext cx="838200" cy="39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81</xdr:row>
      <xdr:rowOff>131424</xdr:rowOff>
    </xdr:from>
    <xdr:ext cx="762000" cy="259045"/>
    <xdr:sp macro="" textlink="">
      <xdr:nvSpPr>
        <xdr:cNvPr id="194" name="人件費・物件費等の状況平均値テキスト">
          <a:extLst>
            <a:ext uri="{FF2B5EF4-FFF2-40B4-BE49-F238E27FC236}">
              <a16:creationId xmlns:a16="http://schemas.microsoft.com/office/drawing/2014/main" id="{00000000-0008-0000-0300-0000C2000000}"/>
            </a:ext>
          </a:extLst>
        </xdr:cNvPr>
        <xdr:cNvSpPr txBox="1"/>
      </xdr:nvSpPr>
      <xdr:spPr>
        <a:xfrm>
          <a:off x="5041900" y="1401887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418,940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114897</xdr:rowOff>
    </xdr:from>
    <xdr:to>
      <xdr:col>23</xdr:col>
      <xdr:colOff>184150</xdr:colOff>
      <xdr:row>83</xdr:row>
      <xdr:rowOff>45047</xdr:rowOff>
    </xdr:to>
    <xdr:sp macro="" textlink="">
      <xdr:nvSpPr>
        <xdr:cNvPr id="195" name="フローチャート: 判断 194">
          <a:extLst>
            <a:ext uri="{FF2B5EF4-FFF2-40B4-BE49-F238E27FC236}">
              <a16:creationId xmlns:a16="http://schemas.microsoft.com/office/drawing/2014/main" id="{00000000-0008-0000-0300-0000C3000000}"/>
            </a:ext>
          </a:extLst>
        </xdr:cNvPr>
        <xdr:cNvSpPr/>
      </xdr:nvSpPr>
      <xdr:spPr>
        <a:xfrm>
          <a:off x="4902200" y="141737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84</xdr:row>
      <xdr:rowOff>10716</xdr:rowOff>
    </xdr:from>
    <xdr:to>
      <xdr:col>19</xdr:col>
      <xdr:colOff>133350</xdr:colOff>
      <xdr:row>84</xdr:row>
      <xdr:rowOff>85672</xdr:rowOff>
    </xdr:to>
    <xdr:cxnSp macro="">
      <xdr:nvCxnSpPr>
        <xdr:cNvPr id="196" name="直線コネクタ 195">
          <a:extLst>
            <a:ext uri="{FF2B5EF4-FFF2-40B4-BE49-F238E27FC236}">
              <a16:creationId xmlns:a16="http://schemas.microsoft.com/office/drawing/2014/main" id="{00000000-0008-0000-0300-0000C4000000}"/>
            </a:ext>
          </a:extLst>
        </xdr:cNvPr>
        <xdr:cNvCxnSpPr/>
      </xdr:nvCxnSpPr>
      <xdr:spPr>
        <a:xfrm>
          <a:off x="3225800" y="14412516"/>
          <a:ext cx="889000" cy="749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82</xdr:row>
      <xdr:rowOff>108367</xdr:rowOff>
    </xdr:from>
    <xdr:to>
      <xdr:col>19</xdr:col>
      <xdr:colOff>184150</xdr:colOff>
      <xdr:row>83</xdr:row>
      <xdr:rowOff>38517</xdr:rowOff>
    </xdr:to>
    <xdr:sp macro="" textlink="">
      <xdr:nvSpPr>
        <xdr:cNvPr id="197" name="フローチャート: 判断 196">
          <a:extLst>
            <a:ext uri="{FF2B5EF4-FFF2-40B4-BE49-F238E27FC236}">
              <a16:creationId xmlns:a16="http://schemas.microsoft.com/office/drawing/2014/main" id="{00000000-0008-0000-0300-0000C5000000}"/>
            </a:ext>
          </a:extLst>
        </xdr:cNvPr>
        <xdr:cNvSpPr/>
      </xdr:nvSpPr>
      <xdr:spPr>
        <a:xfrm>
          <a:off x="4064000" y="141672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81</xdr:row>
      <xdr:rowOff>48694</xdr:rowOff>
    </xdr:from>
    <xdr:ext cx="736600" cy="259045"/>
    <xdr:sp macro="" textlink="">
      <xdr:nvSpPr>
        <xdr:cNvPr id="198" name="テキスト ボックス 197">
          <a:extLst>
            <a:ext uri="{FF2B5EF4-FFF2-40B4-BE49-F238E27FC236}">
              <a16:creationId xmlns:a16="http://schemas.microsoft.com/office/drawing/2014/main" id="{00000000-0008-0000-0300-0000C6000000}"/>
            </a:ext>
          </a:extLst>
        </xdr:cNvPr>
        <xdr:cNvSpPr txBox="1"/>
      </xdr:nvSpPr>
      <xdr:spPr>
        <a:xfrm>
          <a:off x="3733800" y="139361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413,257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83</xdr:row>
      <xdr:rowOff>137542</xdr:rowOff>
    </xdr:from>
    <xdr:to>
      <xdr:col>15</xdr:col>
      <xdr:colOff>82550</xdr:colOff>
      <xdr:row>84</xdr:row>
      <xdr:rowOff>10716</xdr:rowOff>
    </xdr:to>
    <xdr:cxnSp macro="">
      <xdr:nvCxnSpPr>
        <xdr:cNvPr id="199" name="直線コネクタ 198">
          <a:extLst>
            <a:ext uri="{FF2B5EF4-FFF2-40B4-BE49-F238E27FC236}">
              <a16:creationId xmlns:a16="http://schemas.microsoft.com/office/drawing/2014/main" id="{00000000-0008-0000-0300-0000C7000000}"/>
            </a:ext>
          </a:extLst>
        </xdr:cNvPr>
        <xdr:cNvCxnSpPr/>
      </xdr:nvCxnSpPr>
      <xdr:spPr>
        <a:xfrm>
          <a:off x="2336800" y="14367892"/>
          <a:ext cx="889000" cy="446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82</xdr:row>
      <xdr:rowOff>101640</xdr:rowOff>
    </xdr:from>
    <xdr:to>
      <xdr:col>15</xdr:col>
      <xdr:colOff>133350</xdr:colOff>
      <xdr:row>83</xdr:row>
      <xdr:rowOff>31790</xdr:rowOff>
    </xdr:to>
    <xdr:sp macro="" textlink="">
      <xdr:nvSpPr>
        <xdr:cNvPr id="200" name="フローチャート: 判断 199">
          <a:extLst>
            <a:ext uri="{FF2B5EF4-FFF2-40B4-BE49-F238E27FC236}">
              <a16:creationId xmlns:a16="http://schemas.microsoft.com/office/drawing/2014/main" id="{00000000-0008-0000-0300-0000C8000000}"/>
            </a:ext>
          </a:extLst>
        </xdr:cNvPr>
        <xdr:cNvSpPr/>
      </xdr:nvSpPr>
      <xdr:spPr>
        <a:xfrm>
          <a:off x="3175000" y="14160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81</xdr:row>
      <xdr:rowOff>41967</xdr:rowOff>
    </xdr:from>
    <xdr:ext cx="762000" cy="259045"/>
    <xdr:sp macro="" textlink="">
      <xdr:nvSpPr>
        <xdr:cNvPr id="201" name="テキスト ボックス 200">
          <a:extLst>
            <a:ext uri="{FF2B5EF4-FFF2-40B4-BE49-F238E27FC236}">
              <a16:creationId xmlns:a16="http://schemas.microsoft.com/office/drawing/2014/main" id="{00000000-0008-0000-0300-0000C9000000}"/>
            </a:ext>
          </a:extLst>
        </xdr:cNvPr>
        <xdr:cNvSpPr txBox="1"/>
      </xdr:nvSpPr>
      <xdr:spPr>
        <a:xfrm>
          <a:off x="2844800" y="139294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407,403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83</xdr:row>
      <xdr:rowOff>112711</xdr:rowOff>
    </xdr:from>
    <xdr:to>
      <xdr:col>11</xdr:col>
      <xdr:colOff>31750</xdr:colOff>
      <xdr:row>83</xdr:row>
      <xdr:rowOff>137542</xdr:rowOff>
    </xdr:to>
    <xdr:cxnSp macro="">
      <xdr:nvCxnSpPr>
        <xdr:cNvPr id="202" name="直線コネクタ 201">
          <a:extLst>
            <a:ext uri="{FF2B5EF4-FFF2-40B4-BE49-F238E27FC236}">
              <a16:creationId xmlns:a16="http://schemas.microsoft.com/office/drawing/2014/main" id="{00000000-0008-0000-0300-0000CA000000}"/>
            </a:ext>
          </a:extLst>
        </xdr:cNvPr>
        <xdr:cNvCxnSpPr/>
      </xdr:nvCxnSpPr>
      <xdr:spPr>
        <a:xfrm>
          <a:off x="1447800" y="14343061"/>
          <a:ext cx="889000" cy="248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82</xdr:row>
      <xdr:rowOff>78246</xdr:rowOff>
    </xdr:from>
    <xdr:to>
      <xdr:col>11</xdr:col>
      <xdr:colOff>82550</xdr:colOff>
      <xdr:row>83</xdr:row>
      <xdr:rowOff>8396</xdr:rowOff>
    </xdr:to>
    <xdr:sp macro="" textlink="">
      <xdr:nvSpPr>
        <xdr:cNvPr id="203" name="フローチャート: 判断 202">
          <a:extLst>
            <a:ext uri="{FF2B5EF4-FFF2-40B4-BE49-F238E27FC236}">
              <a16:creationId xmlns:a16="http://schemas.microsoft.com/office/drawing/2014/main" id="{00000000-0008-0000-0300-0000CB000000}"/>
            </a:ext>
          </a:extLst>
        </xdr:cNvPr>
        <xdr:cNvSpPr/>
      </xdr:nvSpPr>
      <xdr:spPr>
        <a:xfrm>
          <a:off x="2286000" y="141371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81</xdr:row>
      <xdr:rowOff>18573</xdr:rowOff>
    </xdr:from>
    <xdr:ext cx="762000" cy="259045"/>
    <xdr:sp macro="" textlink="">
      <xdr:nvSpPr>
        <xdr:cNvPr id="204" name="テキスト ボックス 203">
          <a:extLst>
            <a:ext uri="{FF2B5EF4-FFF2-40B4-BE49-F238E27FC236}">
              <a16:creationId xmlns:a16="http://schemas.microsoft.com/office/drawing/2014/main" id="{00000000-0008-0000-0300-0000CC000000}"/>
            </a:ext>
          </a:extLst>
        </xdr:cNvPr>
        <xdr:cNvSpPr txBox="1"/>
      </xdr:nvSpPr>
      <xdr:spPr>
        <a:xfrm>
          <a:off x="1955800" y="139060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387,044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82</xdr:row>
      <xdr:rowOff>71158</xdr:rowOff>
    </xdr:from>
    <xdr:to>
      <xdr:col>7</xdr:col>
      <xdr:colOff>31750</xdr:colOff>
      <xdr:row>83</xdr:row>
      <xdr:rowOff>1308</xdr:rowOff>
    </xdr:to>
    <xdr:sp macro="" textlink="">
      <xdr:nvSpPr>
        <xdr:cNvPr id="205" name="フローチャート: 判断 204">
          <a:extLst>
            <a:ext uri="{FF2B5EF4-FFF2-40B4-BE49-F238E27FC236}">
              <a16:creationId xmlns:a16="http://schemas.microsoft.com/office/drawing/2014/main" id="{00000000-0008-0000-0300-0000CD000000}"/>
            </a:ext>
          </a:extLst>
        </xdr:cNvPr>
        <xdr:cNvSpPr/>
      </xdr:nvSpPr>
      <xdr:spPr>
        <a:xfrm>
          <a:off x="1397000" y="141300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81</xdr:row>
      <xdr:rowOff>11485</xdr:rowOff>
    </xdr:from>
    <xdr:ext cx="762000" cy="259045"/>
    <xdr:sp macro="" textlink="">
      <xdr:nvSpPr>
        <xdr:cNvPr id="206" name="テキスト ボックス 205">
          <a:extLst>
            <a:ext uri="{FF2B5EF4-FFF2-40B4-BE49-F238E27FC236}">
              <a16:creationId xmlns:a16="http://schemas.microsoft.com/office/drawing/2014/main" id="{00000000-0008-0000-0300-0000CE000000}"/>
            </a:ext>
          </a:extLst>
        </xdr:cNvPr>
        <xdr:cNvSpPr txBox="1"/>
      </xdr:nvSpPr>
      <xdr:spPr>
        <a:xfrm>
          <a:off x="1066800" y="138989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380,876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7" name="テキスト ボックス 206">
          <a:extLst>
            <a:ext uri="{FF2B5EF4-FFF2-40B4-BE49-F238E27FC236}">
              <a16:creationId xmlns:a16="http://schemas.microsoft.com/office/drawing/2014/main" id="{00000000-0008-0000-0300-0000CF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08" name="テキスト ボックス 207">
          <a:extLst>
            <a:ext uri="{FF2B5EF4-FFF2-40B4-BE49-F238E27FC236}">
              <a16:creationId xmlns:a16="http://schemas.microsoft.com/office/drawing/2014/main" id="{00000000-0008-0000-0300-0000D0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09" name="テキスト ボックス 208">
          <a:extLst>
            <a:ext uri="{FF2B5EF4-FFF2-40B4-BE49-F238E27FC236}">
              <a16:creationId xmlns:a16="http://schemas.microsoft.com/office/drawing/2014/main" id="{00000000-0008-0000-0300-0000D1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0" name="テキスト ボックス 209">
          <a:extLst>
            <a:ext uri="{FF2B5EF4-FFF2-40B4-BE49-F238E27FC236}">
              <a16:creationId xmlns:a16="http://schemas.microsoft.com/office/drawing/2014/main" id="{00000000-0008-0000-0300-0000D2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1" name="テキスト ボックス 210">
          <a:extLst>
            <a:ext uri="{FF2B5EF4-FFF2-40B4-BE49-F238E27FC236}">
              <a16:creationId xmlns:a16="http://schemas.microsoft.com/office/drawing/2014/main" id="{00000000-0008-0000-0300-0000D3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84</xdr:row>
      <xdr:rowOff>38830</xdr:rowOff>
    </xdr:from>
    <xdr:to>
      <xdr:col>23</xdr:col>
      <xdr:colOff>184150</xdr:colOff>
      <xdr:row>84</xdr:row>
      <xdr:rowOff>140430</xdr:rowOff>
    </xdr:to>
    <xdr:sp macro="" textlink="">
      <xdr:nvSpPr>
        <xdr:cNvPr id="212" name="楕円 211">
          <a:extLst>
            <a:ext uri="{FF2B5EF4-FFF2-40B4-BE49-F238E27FC236}">
              <a16:creationId xmlns:a16="http://schemas.microsoft.com/office/drawing/2014/main" id="{00000000-0008-0000-0300-0000D4000000}"/>
            </a:ext>
          </a:extLst>
        </xdr:cNvPr>
        <xdr:cNvSpPr/>
      </xdr:nvSpPr>
      <xdr:spPr>
        <a:xfrm>
          <a:off x="4902200" y="14440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84</xdr:row>
      <xdr:rowOff>10907</xdr:rowOff>
    </xdr:from>
    <xdr:ext cx="762000" cy="259045"/>
    <xdr:sp macro="" textlink="">
      <xdr:nvSpPr>
        <xdr:cNvPr id="213" name="人件費・物件費等の状況該当値テキスト">
          <a:extLst>
            <a:ext uri="{FF2B5EF4-FFF2-40B4-BE49-F238E27FC236}">
              <a16:creationId xmlns:a16="http://schemas.microsoft.com/office/drawing/2014/main" id="{00000000-0008-0000-0300-0000D5000000}"/>
            </a:ext>
          </a:extLst>
        </xdr:cNvPr>
        <xdr:cNvSpPr txBox="1"/>
      </xdr:nvSpPr>
      <xdr:spPr>
        <a:xfrm>
          <a:off x="5041900" y="144127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651,162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84</xdr:row>
      <xdr:rowOff>34872</xdr:rowOff>
    </xdr:from>
    <xdr:to>
      <xdr:col>19</xdr:col>
      <xdr:colOff>184150</xdr:colOff>
      <xdr:row>84</xdr:row>
      <xdr:rowOff>136472</xdr:rowOff>
    </xdr:to>
    <xdr:sp macro="" textlink="">
      <xdr:nvSpPr>
        <xdr:cNvPr id="214" name="楕円 213">
          <a:extLst>
            <a:ext uri="{FF2B5EF4-FFF2-40B4-BE49-F238E27FC236}">
              <a16:creationId xmlns:a16="http://schemas.microsoft.com/office/drawing/2014/main" id="{00000000-0008-0000-0300-0000D6000000}"/>
            </a:ext>
          </a:extLst>
        </xdr:cNvPr>
        <xdr:cNvSpPr/>
      </xdr:nvSpPr>
      <xdr:spPr>
        <a:xfrm>
          <a:off x="4064000" y="144366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84</xdr:row>
      <xdr:rowOff>121249</xdr:rowOff>
    </xdr:from>
    <xdr:ext cx="736600" cy="259045"/>
    <xdr:sp macro="" textlink="">
      <xdr:nvSpPr>
        <xdr:cNvPr id="215" name="テキスト ボックス 214">
          <a:extLst>
            <a:ext uri="{FF2B5EF4-FFF2-40B4-BE49-F238E27FC236}">
              <a16:creationId xmlns:a16="http://schemas.microsoft.com/office/drawing/2014/main" id="{00000000-0008-0000-0300-0000D7000000}"/>
            </a:ext>
          </a:extLst>
        </xdr:cNvPr>
        <xdr:cNvSpPr txBox="1"/>
      </xdr:nvSpPr>
      <xdr:spPr>
        <a:xfrm>
          <a:off x="3733800" y="145230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647,717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83</xdr:row>
      <xdr:rowOff>131366</xdr:rowOff>
    </xdr:from>
    <xdr:to>
      <xdr:col>15</xdr:col>
      <xdr:colOff>133350</xdr:colOff>
      <xdr:row>84</xdr:row>
      <xdr:rowOff>61516</xdr:rowOff>
    </xdr:to>
    <xdr:sp macro="" textlink="">
      <xdr:nvSpPr>
        <xdr:cNvPr id="216" name="楕円 215">
          <a:extLst>
            <a:ext uri="{FF2B5EF4-FFF2-40B4-BE49-F238E27FC236}">
              <a16:creationId xmlns:a16="http://schemas.microsoft.com/office/drawing/2014/main" id="{00000000-0008-0000-0300-0000D8000000}"/>
            </a:ext>
          </a:extLst>
        </xdr:cNvPr>
        <xdr:cNvSpPr/>
      </xdr:nvSpPr>
      <xdr:spPr>
        <a:xfrm>
          <a:off x="3175000" y="143617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84</xdr:row>
      <xdr:rowOff>46293</xdr:rowOff>
    </xdr:from>
    <xdr:ext cx="762000" cy="259045"/>
    <xdr:sp macro="" textlink="">
      <xdr:nvSpPr>
        <xdr:cNvPr id="217" name="テキスト ボックス 216">
          <a:extLst>
            <a:ext uri="{FF2B5EF4-FFF2-40B4-BE49-F238E27FC236}">
              <a16:creationId xmlns:a16="http://schemas.microsoft.com/office/drawing/2014/main" id="{00000000-0008-0000-0300-0000D9000000}"/>
            </a:ext>
          </a:extLst>
        </xdr:cNvPr>
        <xdr:cNvSpPr txBox="1"/>
      </xdr:nvSpPr>
      <xdr:spPr>
        <a:xfrm>
          <a:off x="2844800" y="144480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582,484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83</xdr:row>
      <xdr:rowOff>86742</xdr:rowOff>
    </xdr:from>
    <xdr:to>
      <xdr:col>11</xdr:col>
      <xdr:colOff>82550</xdr:colOff>
      <xdr:row>84</xdr:row>
      <xdr:rowOff>16892</xdr:rowOff>
    </xdr:to>
    <xdr:sp macro="" textlink="">
      <xdr:nvSpPr>
        <xdr:cNvPr id="218" name="楕円 217">
          <a:extLst>
            <a:ext uri="{FF2B5EF4-FFF2-40B4-BE49-F238E27FC236}">
              <a16:creationId xmlns:a16="http://schemas.microsoft.com/office/drawing/2014/main" id="{00000000-0008-0000-0300-0000DA000000}"/>
            </a:ext>
          </a:extLst>
        </xdr:cNvPr>
        <xdr:cNvSpPr/>
      </xdr:nvSpPr>
      <xdr:spPr>
        <a:xfrm>
          <a:off x="2286000" y="143170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84</xdr:row>
      <xdr:rowOff>1669</xdr:rowOff>
    </xdr:from>
    <xdr:ext cx="762000" cy="259045"/>
    <xdr:sp macro="" textlink="">
      <xdr:nvSpPr>
        <xdr:cNvPr id="219" name="テキスト ボックス 218">
          <a:extLst>
            <a:ext uri="{FF2B5EF4-FFF2-40B4-BE49-F238E27FC236}">
              <a16:creationId xmlns:a16="http://schemas.microsoft.com/office/drawing/2014/main" id="{00000000-0008-0000-0300-0000DB000000}"/>
            </a:ext>
          </a:extLst>
        </xdr:cNvPr>
        <xdr:cNvSpPr txBox="1"/>
      </xdr:nvSpPr>
      <xdr:spPr>
        <a:xfrm>
          <a:off x="1955800" y="144034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543,648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83</xdr:row>
      <xdr:rowOff>61911</xdr:rowOff>
    </xdr:from>
    <xdr:to>
      <xdr:col>7</xdr:col>
      <xdr:colOff>31750</xdr:colOff>
      <xdr:row>83</xdr:row>
      <xdr:rowOff>163511</xdr:rowOff>
    </xdr:to>
    <xdr:sp macro="" textlink="">
      <xdr:nvSpPr>
        <xdr:cNvPr id="220" name="楕円 219">
          <a:extLst>
            <a:ext uri="{FF2B5EF4-FFF2-40B4-BE49-F238E27FC236}">
              <a16:creationId xmlns:a16="http://schemas.microsoft.com/office/drawing/2014/main" id="{00000000-0008-0000-0300-0000DC000000}"/>
            </a:ext>
          </a:extLst>
        </xdr:cNvPr>
        <xdr:cNvSpPr/>
      </xdr:nvSpPr>
      <xdr:spPr>
        <a:xfrm>
          <a:off x="1397000" y="142922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83</xdr:row>
      <xdr:rowOff>148288</xdr:rowOff>
    </xdr:from>
    <xdr:ext cx="762000" cy="259045"/>
    <xdr:sp macro="" textlink="">
      <xdr:nvSpPr>
        <xdr:cNvPr id="221" name="テキスト ボックス 220">
          <a:extLst>
            <a:ext uri="{FF2B5EF4-FFF2-40B4-BE49-F238E27FC236}">
              <a16:creationId xmlns:a16="http://schemas.microsoft.com/office/drawing/2014/main" id="{00000000-0008-0000-0300-0000DD000000}"/>
            </a:ext>
          </a:extLst>
        </xdr:cNvPr>
        <xdr:cNvSpPr txBox="1"/>
      </xdr:nvSpPr>
      <xdr:spPr>
        <a:xfrm>
          <a:off x="1066800" y="143786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522,038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2" name="正方形/長方形 221">
          <a:extLst>
            <a:ext uri="{FF2B5EF4-FFF2-40B4-BE49-F238E27FC236}">
              <a16:creationId xmlns:a16="http://schemas.microsoft.com/office/drawing/2014/main" id="{00000000-0008-0000-0300-0000DE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3" name="テキスト ボックス 222">
          <a:extLst>
            <a:ext uri="{FF2B5EF4-FFF2-40B4-BE49-F238E27FC236}">
              <a16:creationId xmlns:a16="http://schemas.microsoft.com/office/drawing/2014/main" id="{00000000-0008-0000-0300-0000DF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4" name="テキスト ボックス 223">
          <a:extLst>
            <a:ext uri="{FF2B5EF4-FFF2-40B4-BE49-F238E27FC236}">
              <a16:creationId xmlns:a16="http://schemas.microsoft.com/office/drawing/2014/main" id="{00000000-0008-0000-0300-0000E0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[98.2]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5" name="正方形/長方形 224">
          <a:extLst>
            <a:ext uri="{FF2B5EF4-FFF2-40B4-BE49-F238E27FC236}">
              <a16:creationId xmlns:a16="http://schemas.microsoft.com/office/drawing/2014/main" id="{00000000-0008-0000-0300-0000E1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6" name="正方形/長方形 225">
          <a:extLst>
            <a:ext uri="{FF2B5EF4-FFF2-40B4-BE49-F238E27FC236}">
              <a16:creationId xmlns:a16="http://schemas.microsoft.com/office/drawing/2014/main" id="{00000000-0008-0000-0300-0000E2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7" name="正方形/長方形 226">
          <a:extLst>
            <a:ext uri="{FF2B5EF4-FFF2-40B4-BE49-F238E27FC236}">
              <a16:creationId xmlns:a16="http://schemas.microsoft.com/office/drawing/2014/main" id="{00000000-0008-0000-0300-0000E3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28" name="正方形/長方形 227">
          <a:extLst>
            <a:ext uri="{FF2B5EF4-FFF2-40B4-BE49-F238E27FC236}">
              <a16:creationId xmlns:a16="http://schemas.microsoft.com/office/drawing/2014/main" id="{00000000-0008-0000-0300-0000E4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0" name="正方形/長方形 229">
          <a:extLst>
            <a:ext uri="{FF2B5EF4-FFF2-40B4-BE49-F238E27FC236}">
              <a16:creationId xmlns:a16="http://schemas.microsoft.com/office/drawing/2014/main" id="{00000000-0008-0000-0300-0000E6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1" name="正方形/長方形 230">
          <a:extLst>
            <a:ext uri="{FF2B5EF4-FFF2-40B4-BE49-F238E27FC236}">
              <a16:creationId xmlns:a16="http://schemas.microsoft.com/office/drawing/2014/main" id="{00000000-0008-0000-0300-0000E7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2" name="正方形/長方形 231">
          <a:extLst>
            <a:ext uri="{FF2B5EF4-FFF2-40B4-BE49-F238E27FC236}">
              <a16:creationId xmlns:a16="http://schemas.microsoft.com/office/drawing/2014/main" id="{00000000-0008-0000-0300-0000E8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3" name="正方形/長方形 232">
          <a:extLst>
            <a:ext uri="{FF2B5EF4-FFF2-40B4-BE49-F238E27FC236}">
              <a16:creationId xmlns:a16="http://schemas.microsoft.com/office/drawing/2014/main" id="{00000000-0008-0000-0300-0000E9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4" name="テキスト ボックス 233">
          <a:extLst>
            <a:ext uri="{FF2B5EF4-FFF2-40B4-BE49-F238E27FC236}">
              <a16:creationId xmlns:a16="http://schemas.microsoft.com/office/drawing/2014/main" id="{00000000-0008-0000-0300-0000EA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昇格等が多数あったことにより、類似団体を少し上回る指数（</a:t>
          </a:r>
          <a:r>
            <a:rPr kumimoji="1" lang="en-US" altLang="ja-JP" sz="1300">
              <a:latin typeface="ＭＳ Ｐゴシック" panose="020B0600070205080204" pitchFamily="50" charset="-128"/>
              <a:ea typeface="ＭＳ Ｐゴシック" panose="020B0600070205080204" pitchFamily="50" charset="-128"/>
            </a:rPr>
            <a:t>+2.6</a:t>
          </a:r>
          <a:r>
            <a:rPr kumimoji="1" lang="ja-JP" altLang="en-US" sz="1300">
              <a:latin typeface="ＭＳ Ｐゴシック" panose="020B0600070205080204" pitchFamily="50" charset="-128"/>
              <a:ea typeface="ＭＳ Ｐゴシック" panose="020B0600070205080204" pitchFamily="50" charset="-128"/>
            </a:rPr>
            <a:t>）となっており、今後も給与の適正化に努める。</a:t>
          </a: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5" name="直線コネクタ 234">
          <a:extLst>
            <a:ext uri="{FF2B5EF4-FFF2-40B4-BE49-F238E27FC236}">
              <a16:creationId xmlns:a16="http://schemas.microsoft.com/office/drawing/2014/main" id="{00000000-0008-0000-0300-0000EB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6" name="テキスト ボックス 235">
          <a:extLst>
            <a:ext uri="{FF2B5EF4-FFF2-40B4-BE49-F238E27FC236}">
              <a16:creationId xmlns:a16="http://schemas.microsoft.com/office/drawing/2014/main" id="{00000000-0008-0000-0300-0000EC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88</xdr:row>
      <xdr:rowOff>120650</xdr:rowOff>
    </xdr:from>
    <xdr:to>
      <xdr:col>85</xdr:col>
      <xdr:colOff>95250</xdr:colOff>
      <xdr:row>88</xdr:row>
      <xdr:rowOff>120650</xdr:rowOff>
    </xdr:to>
    <xdr:cxnSp macro="">
      <xdr:nvCxnSpPr>
        <xdr:cNvPr id="237" name="直線コネクタ 236">
          <a:extLst>
            <a:ext uri="{FF2B5EF4-FFF2-40B4-BE49-F238E27FC236}">
              <a16:creationId xmlns:a16="http://schemas.microsoft.com/office/drawing/2014/main" id="{00000000-0008-0000-0300-0000ED000000}"/>
            </a:ext>
          </a:extLst>
        </xdr:cNvPr>
        <xdr:cNvCxnSpPr/>
      </xdr:nvCxnSpPr>
      <xdr:spPr>
        <a:xfrm>
          <a:off x="12827000" y="1520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87</xdr:row>
      <xdr:rowOff>149877</xdr:rowOff>
    </xdr:from>
    <xdr:ext cx="762000" cy="259045"/>
    <xdr:sp macro="" textlink="">
      <xdr:nvSpPr>
        <xdr:cNvPr id="238" name="テキスト ボックス 237">
          <a:extLst>
            <a:ext uri="{FF2B5EF4-FFF2-40B4-BE49-F238E27FC236}">
              <a16:creationId xmlns:a16="http://schemas.microsoft.com/office/drawing/2014/main" id="{00000000-0008-0000-0300-0000EE000000}"/>
            </a:ext>
          </a:extLst>
        </xdr:cNvPr>
        <xdr:cNvSpPr txBox="1"/>
      </xdr:nvSpPr>
      <xdr:spPr>
        <a:xfrm>
          <a:off x="12065000" y="1506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39" name="直線コネクタ 238">
          <a:extLst>
            <a:ext uri="{FF2B5EF4-FFF2-40B4-BE49-F238E27FC236}">
              <a16:creationId xmlns:a16="http://schemas.microsoft.com/office/drawing/2014/main" id="{00000000-0008-0000-0300-0000EF000000}"/>
            </a:ext>
          </a:extLst>
        </xdr:cNvPr>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60977</xdr:rowOff>
    </xdr:from>
    <xdr:ext cx="762000" cy="259045"/>
    <xdr:sp macro="" textlink="">
      <xdr:nvSpPr>
        <xdr:cNvPr id="240" name="テキスト ボックス 239">
          <a:extLst>
            <a:ext uri="{FF2B5EF4-FFF2-40B4-BE49-F238E27FC236}">
              <a16:creationId xmlns:a16="http://schemas.microsoft.com/office/drawing/2014/main" id="{00000000-0008-0000-0300-0000F0000000}"/>
            </a:ext>
          </a:extLst>
        </xdr:cNvPr>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81</xdr:row>
      <xdr:rowOff>114300</xdr:rowOff>
    </xdr:from>
    <xdr:to>
      <xdr:col>85</xdr:col>
      <xdr:colOff>95250</xdr:colOff>
      <xdr:row>81</xdr:row>
      <xdr:rowOff>114300</xdr:rowOff>
    </xdr:to>
    <xdr:cxnSp macro="">
      <xdr:nvCxnSpPr>
        <xdr:cNvPr id="241" name="直線コネクタ 240">
          <a:extLst>
            <a:ext uri="{FF2B5EF4-FFF2-40B4-BE49-F238E27FC236}">
              <a16:creationId xmlns:a16="http://schemas.microsoft.com/office/drawing/2014/main" id="{00000000-0008-0000-0300-0000F1000000}"/>
            </a:ext>
          </a:extLst>
        </xdr:cNvPr>
        <xdr:cNvCxnSpPr/>
      </xdr:nvCxnSpPr>
      <xdr:spPr>
        <a:xfrm>
          <a:off x="12827000" y="1400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80</xdr:row>
      <xdr:rowOff>143527</xdr:rowOff>
    </xdr:from>
    <xdr:ext cx="762000" cy="259045"/>
    <xdr:sp macro="" textlink="">
      <xdr:nvSpPr>
        <xdr:cNvPr id="242" name="テキスト ボックス 241">
          <a:extLst>
            <a:ext uri="{FF2B5EF4-FFF2-40B4-BE49-F238E27FC236}">
              <a16:creationId xmlns:a16="http://schemas.microsoft.com/office/drawing/2014/main" id="{00000000-0008-0000-0300-0000F2000000}"/>
            </a:ext>
          </a:extLst>
        </xdr:cNvPr>
        <xdr:cNvSpPr txBox="1"/>
      </xdr:nvSpPr>
      <xdr:spPr>
        <a:xfrm>
          <a:off x="12065000" y="1385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3" name="直線コネクタ 242">
          <a:extLst>
            <a:ext uri="{FF2B5EF4-FFF2-40B4-BE49-F238E27FC236}">
              <a16:creationId xmlns:a16="http://schemas.microsoft.com/office/drawing/2014/main" id="{00000000-0008-0000-0300-0000F3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44" name="テキスト ボックス 243">
          <a:extLst>
            <a:ext uri="{FF2B5EF4-FFF2-40B4-BE49-F238E27FC236}">
              <a16:creationId xmlns:a16="http://schemas.microsoft.com/office/drawing/2014/main" id="{00000000-0008-0000-0300-0000F4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45" name="給与水準   （国との比較）グラフ枠">
          <a:extLst>
            <a:ext uri="{FF2B5EF4-FFF2-40B4-BE49-F238E27FC236}">
              <a16:creationId xmlns:a16="http://schemas.microsoft.com/office/drawing/2014/main" id="{00000000-0008-0000-0300-0000F5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82</xdr:row>
      <xdr:rowOff>9207</xdr:rowOff>
    </xdr:from>
    <xdr:to>
      <xdr:col>81</xdr:col>
      <xdr:colOff>44450</xdr:colOff>
      <xdr:row>89</xdr:row>
      <xdr:rowOff>57786</xdr:rowOff>
    </xdr:to>
    <xdr:cxnSp macro="">
      <xdr:nvCxnSpPr>
        <xdr:cNvPr id="246" name="直線コネクタ 245">
          <a:extLst>
            <a:ext uri="{FF2B5EF4-FFF2-40B4-BE49-F238E27FC236}">
              <a16:creationId xmlns:a16="http://schemas.microsoft.com/office/drawing/2014/main" id="{00000000-0008-0000-0300-0000F6000000}"/>
            </a:ext>
          </a:extLst>
        </xdr:cNvPr>
        <xdr:cNvCxnSpPr/>
      </xdr:nvCxnSpPr>
      <xdr:spPr>
        <a:xfrm flipV="1">
          <a:off x="17018000" y="14068107"/>
          <a:ext cx="0" cy="124872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29863</xdr:rowOff>
    </xdr:from>
    <xdr:ext cx="762000" cy="259045"/>
    <xdr:sp macro="" textlink="">
      <xdr:nvSpPr>
        <xdr:cNvPr id="247" name="給与水準   （国との比較）最小値テキスト">
          <a:extLst>
            <a:ext uri="{FF2B5EF4-FFF2-40B4-BE49-F238E27FC236}">
              <a16:creationId xmlns:a16="http://schemas.microsoft.com/office/drawing/2014/main" id="{00000000-0008-0000-0300-0000F7000000}"/>
            </a:ext>
          </a:extLst>
        </xdr:cNvPr>
        <xdr:cNvSpPr txBox="1"/>
      </xdr:nvSpPr>
      <xdr:spPr>
        <a:xfrm>
          <a:off x="17106900" y="152889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57786</xdr:rowOff>
    </xdr:from>
    <xdr:to>
      <xdr:col>81</xdr:col>
      <xdr:colOff>133350</xdr:colOff>
      <xdr:row>89</xdr:row>
      <xdr:rowOff>57786</xdr:rowOff>
    </xdr:to>
    <xdr:cxnSp macro="">
      <xdr:nvCxnSpPr>
        <xdr:cNvPr id="248" name="直線コネクタ 247">
          <a:extLst>
            <a:ext uri="{FF2B5EF4-FFF2-40B4-BE49-F238E27FC236}">
              <a16:creationId xmlns:a16="http://schemas.microsoft.com/office/drawing/2014/main" id="{00000000-0008-0000-0300-0000F8000000}"/>
            </a:ext>
          </a:extLst>
        </xdr:cNvPr>
        <xdr:cNvCxnSpPr/>
      </xdr:nvCxnSpPr>
      <xdr:spPr>
        <a:xfrm>
          <a:off x="16929100" y="153168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80</xdr:row>
      <xdr:rowOff>95584</xdr:rowOff>
    </xdr:from>
    <xdr:ext cx="762000" cy="259045"/>
    <xdr:sp macro="" textlink="">
      <xdr:nvSpPr>
        <xdr:cNvPr id="249" name="給与水準   （国との比較）最大値テキスト">
          <a:extLst>
            <a:ext uri="{FF2B5EF4-FFF2-40B4-BE49-F238E27FC236}">
              <a16:creationId xmlns:a16="http://schemas.microsoft.com/office/drawing/2014/main" id="{00000000-0008-0000-0300-0000F9000000}"/>
            </a:ext>
          </a:extLst>
        </xdr:cNvPr>
        <xdr:cNvSpPr txBox="1"/>
      </xdr:nvSpPr>
      <xdr:spPr>
        <a:xfrm>
          <a:off x="17106900" y="138115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82</xdr:row>
      <xdr:rowOff>9207</xdr:rowOff>
    </xdr:from>
    <xdr:to>
      <xdr:col>81</xdr:col>
      <xdr:colOff>133350</xdr:colOff>
      <xdr:row>82</xdr:row>
      <xdr:rowOff>9207</xdr:rowOff>
    </xdr:to>
    <xdr:cxnSp macro="">
      <xdr:nvCxnSpPr>
        <xdr:cNvPr id="250" name="直線コネクタ 249">
          <a:extLst>
            <a:ext uri="{FF2B5EF4-FFF2-40B4-BE49-F238E27FC236}">
              <a16:creationId xmlns:a16="http://schemas.microsoft.com/office/drawing/2014/main" id="{00000000-0008-0000-0300-0000FA000000}"/>
            </a:ext>
          </a:extLst>
        </xdr:cNvPr>
        <xdr:cNvCxnSpPr/>
      </xdr:nvCxnSpPr>
      <xdr:spPr>
        <a:xfrm>
          <a:off x="16929100" y="140681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87</xdr:row>
      <xdr:rowOff>14605</xdr:rowOff>
    </xdr:from>
    <xdr:to>
      <xdr:col>81</xdr:col>
      <xdr:colOff>44450</xdr:colOff>
      <xdr:row>88</xdr:row>
      <xdr:rowOff>12064</xdr:rowOff>
    </xdr:to>
    <xdr:cxnSp macro="">
      <xdr:nvCxnSpPr>
        <xdr:cNvPr id="251" name="直線コネクタ 250">
          <a:extLst>
            <a:ext uri="{FF2B5EF4-FFF2-40B4-BE49-F238E27FC236}">
              <a16:creationId xmlns:a16="http://schemas.microsoft.com/office/drawing/2014/main" id="{00000000-0008-0000-0300-0000FB000000}"/>
            </a:ext>
          </a:extLst>
        </xdr:cNvPr>
        <xdr:cNvCxnSpPr/>
      </xdr:nvCxnSpPr>
      <xdr:spPr>
        <a:xfrm>
          <a:off x="16179800" y="14930755"/>
          <a:ext cx="838200" cy="1689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85</xdr:row>
      <xdr:rowOff>163847</xdr:rowOff>
    </xdr:from>
    <xdr:ext cx="762000" cy="259045"/>
    <xdr:sp macro="" textlink="">
      <xdr:nvSpPr>
        <xdr:cNvPr id="252" name="給与水準   （国との比較）平均値テキスト">
          <a:extLst>
            <a:ext uri="{FF2B5EF4-FFF2-40B4-BE49-F238E27FC236}">
              <a16:creationId xmlns:a16="http://schemas.microsoft.com/office/drawing/2014/main" id="{00000000-0008-0000-0300-0000FC000000}"/>
            </a:ext>
          </a:extLst>
        </xdr:cNvPr>
        <xdr:cNvSpPr txBox="1"/>
      </xdr:nvSpPr>
      <xdr:spPr>
        <a:xfrm>
          <a:off x="17106900" y="1473709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86</xdr:row>
      <xdr:rowOff>147320</xdr:rowOff>
    </xdr:from>
    <xdr:to>
      <xdr:col>81</xdr:col>
      <xdr:colOff>95250</xdr:colOff>
      <xdr:row>87</xdr:row>
      <xdr:rowOff>77470</xdr:rowOff>
    </xdr:to>
    <xdr:sp macro="" textlink="">
      <xdr:nvSpPr>
        <xdr:cNvPr id="253" name="フローチャート: 判断 252">
          <a:extLst>
            <a:ext uri="{FF2B5EF4-FFF2-40B4-BE49-F238E27FC236}">
              <a16:creationId xmlns:a16="http://schemas.microsoft.com/office/drawing/2014/main" id="{00000000-0008-0000-0300-0000FD000000}"/>
            </a:ext>
          </a:extLst>
        </xdr:cNvPr>
        <xdr:cNvSpPr/>
      </xdr:nvSpPr>
      <xdr:spPr>
        <a:xfrm>
          <a:off x="16967200" y="1489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87</xdr:row>
      <xdr:rowOff>14605</xdr:rowOff>
    </xdr:from>
    <xdr:to>
      <xdr:col>77</xdr:col>
      <xdr:colOff>44450</xdr:colOff>
      <xdr:row>87</xdr:row>
      <xdr:rowOff>111125</xdr:rowOff>
    </xdr:to>
    <xdr:cxnSp macro="">
      <xdr:nvCxnSpPr>
        <xdr:cNvPr id="254" name="直線コネクタ 253">
          <a:extLst>
            <a:ext uri="{FF2B5EF4-FFF2-40B4-BE49-F238E27FC236}">
              <a16:creationId xmlns:a16="http://schemas.microsoft.com/office/drawing/2014/main" id="{00000000-0008-0000-0300-0000FE000000}"/>
            </a:ext>
          </a:extLst>
        </xdr:cNvPr>
        <xdr:cNvCxnSpPr/>
      </xdr:nvCxnSpPr>
      <xdr:spPr>
        <a:xfrm flipV="1">
          <a:off x="15290800" y="14930755"/>
          <a:ext cx="889000" cy="965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86</xdr:row>
      <xdr:rowOff>147320</xdr:rowOff>
    </xdr:from>
    <xdr:to>
      <xdr:col>77</xdr:col>
      <xdr:colOff>95250</xdr:colOff>
      <xdr:row>87</xdr:row>
      <xdr:rowOff>77470</xdr:rowOff>
    </xdr:to>
    <xdr:sp macro="" textlink="">
      <xdr:nvSpPr>
        <xdr:cNvPr id="255" name="フローチャート: 判断 254">
          <a:extLst>
            <a:ext uri="{FF2B5EF4-FFF2-40B4-BE49-F238E27FC236}">
              <a16:creationId xmlns:a16="http://schemas.microsoft.com/office/drawing/2014/main" id="{00000000-0008-0000-0300-0000FF000000}"/>
            </a:ext>
          </a:extLst>
        </xdr:cNvPr>
        <xdr:cNvSpPr/>
      </xdr:nvSpPr>
      <xdr:spPr>
        <a:xfrm>
          <a:off x="16129000" y="1489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87</xdr:row>
      <xdr:rowOff>62247</xdr:rowOff>
    </xdr:from>
    <xdr:ext cx="736600" cy="259045"/>
    <xdr:sp macro="" textlink="">
      <xdr:nvSpPr>
        <xdr:cNvPr id="256" name="テキスト ボックス 255">
          <a:extLst>
            <a:ext uri="{FF2B5EF4-FFF2-40B4-BE49-F238E27FC236}">
              <a16:creationId xmlns:a16="http://schemas.microsoft.com/office/drawing/2014/main" id="{00000000-0008-0000-0300-000000010000}"/>
            </a:ext>
          </a:extLst>
        </xdr:cNvPr>
        <xdr:cNvSpPr txBox="1"/>
      </xdr:nvSpPr>
      <xdr:spPr>
        <a:xfrm>
          <a:off x="15798800" y="149783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87</xdr:row>
      <xdr:rowOff>86995</xdr:rowOff>
    </xdr:from>
    <xdr:to>
      <xdr:col>72</xdr:col>
      <xdr:colOff>203200</xdr:colOff>
      <xdr:row>87</xdr:row>
      <xdr:rowOff>111125</xdr:rowOff>
    </xdr:to>
    <xdr:cxnSp macro="">
      <xdr:nvCxnSpPr>
        <xdr:cNvPr id="257" name="直線コネクタ 256">
          <a:extLst>
            <a:ext uri="{FF2B5EF4-FFF2-40B4-BE49-F238E27FC236}">
              <a16:creationId xmlns:a16="http://schemas.microsoft.com/office/drawing/2014/main" id="{00000000-0008-0000-0300-000001010000}"/>
            </a:ext>
          </a:extLst>
        </xdr:cNvPr>
        <xdr:cNvCxnSpPr/>
      </xdr:nvCxnSpPr>
      <xdr:spPr>
        <a:xfrm>
          <a:off x="14401800" y="15003145"/>
          <a:ext cx="889000" cy="24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86</xdr:row>
      <xdr:rowOff>123189</xdr:rowOff>
    </xdr:from>
    <xdr:to>
      <xdr:col>73</xdr:col>
      <xdr:colOff>44450</xdr:colOff>
      <xdr:row>87</xdr:row>
      <xdr:rowOff>53339</xdr:rowOff>
    </xdr:to>
    <xdr:sp macro="" textlink="">
      <xdr:nvSpPr>
        <xdr:cNvPr id="258" name="フローチャート: 判断 257">
          <a:extLst>
            <a:ext uri="{FF2B5EF4-FFF2-40B4-BE49-F238E27FC236}">
              <a16:creationId xmlns:a16="http://schemas.microsoft.com/office/drawing/2014/main" id="{00000000-0008-0000-0300-000002010000}"/>
            </a:ext>
          </a:extLst>
        </xdr:cNvPr>
        <xdr:cNvSpPr/>
      </xdr:nvSpPr>
      <xdr:spPr>
        <a:xfrm>
          <a:off x="15240000" y="148678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85</xdr:row>
      <xdr:rowOff>63516</xdr:rowOff>
    </xdr:from>
    <xdr:ext cx="762000" cy="259045"/>
    <xdr:sp macro="" textlink="">
      <xdr:nvSpPr>
        <xdr:cNvPr id="259" name="テキスト ボックス 258">
          <a:extLst>
            <a:ext uri="{FF2B5EF4-FFF2-40B4-BE49-F238E27FC236}">
              <a16:creationId xmlns:a16="http://schemas.microsoft.com/office/drawing/2014/main" id="{00000000-0008-0000-0300-000003010000}"/>
            </a:ext>
          </a:extLst>
        </xdr:cNvPr>
        <xdr:cNvSpPr txBox="1"/>
      </xdr:nvSpPr>
      <xdr:spPr>
        <a:xfrm>
          <a:off x="14909800" y="146367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87</xdr:row>
      <xdr:rowOff>26670</xdr:rowOff>
    </xdr:from>
    <xdr:to>
      <xdr:col>68</xdr:col>
      <xdr:colOff>152400</xdr:colOff>
      <xdr:row>87</xdr:row>
      <xdr:rowOff>86995</xdr:rowOff>
    </xdr:to>
    <xdr:cxnSp macro="">
      <xdr:nvCxnSpPr>
        <xdr:cNvPr id="260" name="直線コネクタ 259">
          <a:extLst>
            <a:ext uri="{FF2B5EF4-FFF2-40B4-BE49-F238E27FC236}">
              <a16:creationId xmlns:a16="http://schemas.microsoft.com/office/drawing/2014/main" id="{00000000-0008-0000-0300-000004010000}"/>
            </a:ext>
          </a:extLst>
        </xdr:cNvPr>
        <xdr:cNvCxnSpPr/>
      </xdr:nvCxnSpPr>
      <xdr:spPr>
        <a:xfrm>
          <a:off x="13512800" y="14942820"/>
          <a:ext cx="889000" cy="603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86</xdr:row>
      <xdr:rowOff>135255</xdr:rowOff>
    </xdr:from>
    <xdr:to>
      <xdr:col>68</xdr:col>
      <xdr:colOff>203200</xdr:colOff>
      <xdr:row>87</xdr:row>
      <xdr:rowOff>65405</xdr:rowOff>
    </xdr:to>
    <xdr:sp macro="" textlink="">
      <xdr:nvSpPr>
        <xdr:cNvPr id="261" name="フローチャート: 判断 260">
          <a:extLst>
            <a:ext uri="{FF2B5EF4-FFF2-40B4-BE49-F238E27FC236}">
              <a16:creationId xmlns:a16="http://schemas.microsoft.com/office/drawing/2014/main" id="{00000000-0008-0000-0300-000005010000}"/>
            </a:ext>
          </a:extLst>
        </xdr:cNvPr>
        <xdr:cNvSpPr/>
      </xdr:nvSpPr>
      <xdr:spPr>
        <a:xfrm>
          <a:off x="14351000" y="14879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85</xdr:row>
      <xdr:rowOff>75582</xdr:rowOff>
    </xdr:from>
    <xdr:ext cx="762000" cy="259045"/>
    <xdr:sp macro="" textlink="">
      <xdr:nvSpPr>
        <xdr:cNvPr id="262" name="テキスト ボックス 261">
          <a:extLst>
            <a:ext uri="{FF2B5EF4-FFF2-40B4-BE49-F238E27FC236}">
              <a16:creationId xmlns:a16="http://schemas.microsoft.com/office/drawing/2014/main" id="{00000000-0008-0000-0300-000006010000}"/>
            </a:ext>
          </a:extLst>
        </xdr:cNvPr>
        <xdr:cNvSpPr txBox="1"/>
      </xdr:nvSpPr>
      <xdr:spPr>
        <a:xfrm>
          <a:off x="14020800" y="146488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86</xdr:row>
      <xdr:rowOff>111125</xdr:rowOff>
    </xdr:from>
    <xdr:to>
      <xdr:col>64</xdr:col>
      <xdr:colOff>152400</xdr:colOff>
      <xdr:row>87</xdr:row>
      <xdr:rowOff>41275</xdr:rowOff>
    </xdr:to>
    <xdr:sp macro="" textlink="">
      <xdr:nvSpPr>
        <xdr:cNvPr id="263" name="フローチャート: 判断 262">
          <a:extLst>
            <a:ext uri="{FF2B5EF4-FFF2-40B4-BE49-F238E27FC236}">
              <a16:creationId xmlns:a16="http://schemas.microsoft.com/office/drawing/2014/main" id="{00000000-0008-0000-0300-000007010000}"/>
            </a:ext>
          </a:extLst>
        </xdr:cNvPr>
        <xdr:cNvSpPr/>
      </xdr:nvSpPr>
      <xdr:spPr>
        <a:xfrm>
          <a:off x="13462000" y="14855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85</xdr:row>
      <xdr:rowOff>51452</xdr:rowOff>
    </xdr:from>
    <xdr:ext cx="762000" cy="259045"/>
    <xdr:sp macro="" textlink="">
      <xdr:nvSpPr>
        <xdr:cNvPr id="264" name="テキスト ボックス 263">
          <a:extLst>
            <a:ext uri="{FF2B5EF4-FFF2-40B4-BE49-F238E27FC236}">
              <a16:creationId xmlns:a16="http://schemas.microsoft.com/office/drawing/2014/main" id="{00000000-0008-0000-0300-000008010000}"/>
            </a:ext>
          </a:extLst>
        </xdr:cNvPr>
        <xdr:cNvSpPr txBox="1"/>
      </xdr:nvSpPr>
      <xdr:spPr>
        <a:xfrm>
          <a:off x="13131800" y="146247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65" name="テキスト ボックス 264">
          <a:extLst>
            <a:ext uri="{FF2B5EF4-FFF2-40B4-BE49-F238E27FC236}">
              <a16:creationId xmlns:a16="http://schemas.microsoft.com/office/drawing/2014/main" id="{00000000-0008-0000-0300-000009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66" name="テキスト ボックス 265">
          <a:extLst>
            <a:ext uri="{FF2B5EF4-FFF2-40B4-BE49-F238E27FC236}">
              <a16:creationId xmlns:a16="http://schemas.microsoft.com/office/drawing/2014/main" id="{00000000-0008-0000-0300-00000A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67" name="テキスト ボックス 266">
          <a:extLst>
            <a:ext uri="{FF2B5EF4-FFF2-40B4-BE49-F238E27FC236}">
              <a16:creationId xmlns:a16="http://schemas.microsoft.com/office/drawing/2014/main" id="{00000000-0008-0000-0300-00000B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68" name="テキスト ボックス 267">
          <a:extLst>
            <a:ext uri="{FF2B5EF4-FFF2-40B4-BE49-F238E27FC236}">
              <a16:creationId xmlns:a16="http://schemas.microsoft.com/office/drawing/2014/main" id="{00000000-0008-0000-0300-00000C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69" name="テキスト ボックス 268">
          <a:extLst>
            <a:ext uri="{FF2B5EF4-FFF2-40B4-BE49-F238E27FC236}">
              <a16:creationId xmlns:a16="http://schemas.microsoft.com/office/drawing/2014/main" id="{00000000-0008-0000-0300-00000D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87</xdr:row>
      <xdr:rowOff>132714</xdr:rowOff>
    </xdr:from>
    <xdr:to>
      <xdr:col>81</xdr:col>
      <xdr:colOff>95250</xdr:colOff>
      <xdr:row>88</xdr:row>
      <xdr:rowOff>62864</xdr:rowOff>
    </xdr:to>
    <xdr:sp macro="" textlink="">
      <xdr:nvSpPr>
        <xdr:cNvPr id="270" name="楕円 269">
          <a:extLst>
            <a:ext uri="{FF2B5EF4-FFF2-40B4-BE49-F238E27FC236}">
              <a16:creationId xmlns:a16="http://schemas.microsoft.com/office/drawing/2014/main" id="{00000000-0008-0000-0300-00000E010000}"/>
            </a:ext>
          </a:extLst>
        </xdr:cNvPr>
        <xdr:cNvSpPr/>
      </xdr:nvSpPr>
      <xdr:spPr>
        <a:xfrm>
          <a:off x="16967200" y="150488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87</xdr:row>
      <xdr:rowOff>104791</xdr:rowOff>
    </xdr:from>
    <xdr:ext cx="762000" cy="259045"/>
    <xdr:sp macro="" textlink="">
      <xdr:nvSpPr>
        <xdr:cNvPr id="271" name="給与水準   （国との比較）該当値テキスト">
          <a:extLst>
            <a:ext uri="{FF2B5EF4-FFF2-40B4-BE49-F238E27FC236}">
              <a16:creationId xmlns:a16="http://schemas.microsoft.com/office/drawing/2014/main" id="{00000000-0008-0000-0300-00000F010000}"/>
            </a:ext>
          </a:extLst>
        </xdr:cNvPr>
        <xdr:cNvSpPr txBox="1"/>
      </xdr:nvSpPr>
      <xdr:spPr>
        <a:xfrm>
          <a:off x="17106900" y="150209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86</xdr:row>
      <xdr:rowOff>135255</xdr:rowOff>
    </xdr:from>
    <xdr:to>
      <xdr:col>77</xdr:col>
      <xdr:colOff>95250</xdr:colOff>
      <xdr:row>87</xdr:row>
      <xdr:rowOff>65405</xdr:rowOff>
    </xdr:to>
    <xdr:sp macro="" textlink="">
      <xdr:nvSpPr>
        <xdr:cNvPr id="272" name="楕円 271">
          <a:extLst>
            <a:ext uri="{FF2B5EF4-FFF2-40B4-BE49-F238E27FC236}">
              <a16:creationId xmlns:a16="http://schemas.microsoft.com/office/drawing/2014/main" id="{00000000-0008-0000-0300-000010010000}"/>
            </a:ext>
          </a:extLst>
        </xdr:cNvPr>
        <xdr:cNvSpPr/>
      </xdr:nvSpPr>
      <xdr:spPr>
        <a:xfrm>
          <a:off x="16129000" y="14879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85</xdr:row>
      <xdr:rowOff>75582</xdr:rowOff>
    </xdr:from>
    <xdr:ext cx="736600" cy="259045"/>
    <xdr:sp macro="" textlink="">
      <xdr:nvSpPr>
        <xdr:cNvPr id="273" name="テキスト ボックス 272">
          <a:extLst>
            <a:ext uri="{FF2B5EF4-FFF2-40B4-BE49-F238E27FC236}">
              <a16:creationId xmlns:a16="http://schemas.microsoft.com/office/drawing/2014/main" id="{00000000-0008-0000-0300-000011010000}"/>
            </a:ext>
          </a:extLst>
        </xdr:cNvPr>
        <xdr:cNvSpPr txBox="1"/>
      </xdr:nvSpPr>
      <xdr:spPr>
        <a:xfrm>
          <a:off x="15798800" y="1464883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87</xdr:row>
      <xdr:rowOff>60325</xdr:rowOff>
    </xdr:from>
    <xdr:to>
      <xdr:col>73</xdr:col>
      <xdr:colOff>44450</xdr:colOff>
      <xdr:row>87</xdr:row>
      <xdr:rowOff>161925</xdr:rowOff>
    </xdr:to>
    <xdr:sp macro="" textlink="">
      <xdr:nvSpPr>
        <xdr:cNvPr id="274" name="楕円 273">
          <a:extLst>
            <a:ext uri="{FF2B5EF4-FFF2-40B4-BE49-F238E27FC236}">
              <a16:creationId xmlns:a16="http://schemas.microsoft.com/office/drawing/2014/main" id="{00000000-0008-0000-0300-000012010000}"/>
            </a:ext>
          </a:extLst>
        </xdr:cNvPr>
        <xdr:cNvSpPr/>
      </xdr:nvSpPr>
      <xdr:spPr>
        <a:xfrm>
          <a:off x="15240000" y="149764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87</xdr:row>
      <xdr:rowOff>146702</xdr:rowOff>
    </xdr:from>
    <xdr:ext cx="762000" cy="259045"/>
    <xdr:sp macro="" textlink="">
      <xdr:nvSpPr>
        <xdr:cNvPr id="275" name="テキスト ボックス 274">
          <a:extLst>
            <a:ext uri="{FF2B5EF4-FFF2-40B4-BE49-F238E27FC236}">
              <a16:creationId xmlns:a16="http://schemas.microsoft.com/office/drawing/2014/main" id="{00000000-0008-0000-0300-000013010000}"/>
            </a:ext>
          </a:extLst>
        </xdr:cNvPr>
        <xdr:cNvSpPr txBox="1"/>
      </xdr:nvSpPr>
      <xdr:spPr>
        <a:xfrm>
          <a:off x="14909800" y="150628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87</xdr:row>
      <xdr:rowOff>36195</xdr:rowOff>
    </xdr:from>
    <xdr:to>
      <xdr:col>68</xdr:col>
      <xdr:colOff>203200</xdr:colOff>
      <xdr:row>87</xdr:row>
      <xdr:rowOff>137795</xdr:rowOff>
    </xdr:to>
    <xdr:sp macro="" textlink="">
      <xdr:nvSpPr>
        <xdr:cNvPr id="276" name="楕円 275">
          <a:extLst>
            <a:ext uri="{FF2B5EF4-FFF2-40B4-BE49-F238E27FC236}">
              <a16:creationId xmlns:a16="http://schemas.microsoft.com/office/drawing/2014/main" id="{00000000-0008-0000-0300-000014010000}"/>
            </a:ext>
          </a:extLst>
        </xdr:cNvPr>
        <xdr:cNvSpPr/>
      </xdr:nvSpPr>
      <xdr:spPr>
        <a:xfrm>
          <a:off x="14351000" y="149523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87</xdr:row>
      <xdr:rowOff>122572</xdr:rowOff>
    </xdr:from>
    <xdr:ext cx="762000" cy="259045"/>
    <xdr:sp macro="" textlink="">
      <xdr:nvSpPr>
        <xdr:cNvPr id="277" name="テキスト ボックス 276">
          <a:extLst>
            <a:ext uri="{FF2B5EF4-FFF2-40B4-BE49-F238E27FC236}">
              <a16:creationId xmlns:a16="http://schemas.microsoft.com/office/drawing/2014/main" id="{00000000-0008-0000-0300-000015010000}"/>
            </a:ext>
          </a:extLst>
        </xdr:cNvPr>
        <xdr:cNvSpPr txBox="1"/>
      </xdr:nvSpPr>
      <xdr:spPr>
        <a:xfrm>
          <a:off x="14020800" y="150387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86</xdr:row>
      <xdr:rowOff>147320</xdr:rowOff>
    </xdr:from>
    <xdr:to>
      <xdr:col>64</xdr:col>
      <xdr:colOff>152400</xdr:colOff>
      <xdr:row>87</xdr:row>
      <xdr:rowOff>77470</xdr:rowOff>
    </xdr:to>
    <xdr:sp macro="" textlink="">
      <xdr:nvSpPr>
        <xdr:cNvPr id="278" name="楕円 277">
          <a:extLst>
            <a:ext uri="{FF2B5EF4-FFF2-40B4-BE49-F238E27FC236}">
              <a16:creationId xmlns:a16="http://schemas.microsoft.com/office/drawing/2014/main" id="{00000000-0008-0000-0300-000016010000}"/>
            </a:ext>
          </a:extLst>
        </xdr:cNvPr>
        <xdr:cNvSpPr/>
      </xdr:nvSpPr>
      <xdr:spPr>
        <a:xfrm>
          <a:off x="13462000" y="14892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87</xdr:row>
      <xdr:rowOff>62247</xdr:rowOff>
    </xdr:from>
    <xdr:ext cx="762000" cy="259045"/>
    <xdr:sp macro="" textlink="">
      <xdr:nvSpPr>
        <xdr:cNvPr id="279" name="テキスト ボックス 278">
          <a:extLst>
            <a:ext uri="{FF2B5EF4-FFF2-40B4-BE49-F238E27FC236}">
              <a16:creationId xmlns:a16="http://schemas.microsoft.com/office/drawing/2014/main" id="{00000000-0008-0000-0300-000017010000}"/>
            </a:ext>
          </a:extLst>
        </xdr:cNvPr>
        <xdr:cNvSpPr txBox="1"/>
      </xdr:nvSpPr>
      <xdr:spPr>
        <a:xfrm>
          <a:off x="13131800" y="149783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0" name="正方形/長方形 279">
          <a:extLst>
            <a:ext uri="{FF2B5EF4-FFF2-40B4-BE49-F238E27FC236}">
              <a16:creationId xmlns:a16="http://schemas.microsoft.com/office/drawing/2014/main" id="{00000000-0008-0000-0300-000018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1" name="テキスト ボックス 280">
          <a:extLst>
            <a:ext uri="{FF2B5EF4-FFF2-40B4-BE49-F238E27FC236}">
              <a16:creationId xmlns:a16="http://schemas.microsoft.com/office/drawing/2014/main" id="{00000000-0008-0000-0300-000019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2" name="テキスト ボックス 281">
          <a:extLst>
            <a:ext uri="{FF2B5EF4-FFF2-40B4-BE49-F238E27FC236}">
              <a16:creationId xmlns:a16="http://schemas.microsoft.com/office/drawing/2014/main" id="{00000000-0008-0000-0300-00001A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[33.85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3" name="正方形/長方形 282">
          <a:extLst>
            <a:ext uri="{FF2B5EF4-FFF2-40B4-BE49-F238E27FC236}">
              <a16:creationId xmlns:a16="http://schemas.microsoft.com/office/drawing/2014/main" id="{00000000-0008-0000-0300-00001B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4" name="正方形/長方形 283">
          <a:extLst>
            <a:ext uri="{FF2B5EF4-FFF2-40B4-BE49-F238E27FC236}">
              <a16:creationId xmlns:a16="http://schemas.microsoft.com/office/drawing/2014/main" id="{00000000-0008-0000-0300-00001C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85" name="正方形/長方形 284">
          <a:extLst>
            <a:ext uri="{FF2B5EF4-FFF2-40B4-BE49-F238E27FC236}">
              <a16:creationId xmlns:a16="http://schemas.microsoft.com/office/drawing/2014/main" id="{00000000-0008-0000-0300-00001D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86" name="正方形/長方形 285">
          <a:extLst>
            <a:ext uri="{FF2B5EF4-FFF2-40B4-BE49-F238E27FC236}">
              <a16:creationId xmlns:a16="http://schemas.microsoft.com/office/drawing/2014/main" id="{00000000-0008-0000-0300-00001E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87" name="正方形/長方形 286">
          <a:extLst>
            <a:ext uri="{FF2B5EF4-FFF2-40B4-BE49-F238E27FC236}">
              <a16:creationId xmlns:a16="http://schemas.microsoft.com/office/drawing/2014/main" id="{00000000-0008-0000-0300-00001F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88" name="正方形/長方形 287">
          <a:extLst>
            <a:ext uri="{FF2B5EF4-FFF2-40B4-BE49-F238E27FC236}">
              <a16:creationId xmlns:a16="http://schemas.microsoft.com/office/drawing/2014/main" id="{00000000-0008-0000-0300-000020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89" name="正方形/長方形 288">
          <a:extLst>
            <a:ext uri="{FF2B5EF4-FFF2-40B4-BE49-F238E27FC236}">
              <a16:creationId xmlns:a16="http://schemas.microsoft.com/office/drawing/2014/main" id="{00000000-0008-0000-0300-000021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0" name="正方形/長方形 289">
          <a:extLst>
            <a:ext uri="{FF2B5EF4-FFF2-40B4-BE49-F238E27FC236}">
              <a16:creationId xmlns:a16="http://schemas.microsoft.com/office/drawing/2014/main" id="{00000000-0008-0000-0300-000022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2" name="テキスト ボックス 291">
          <a:extLst>
            <a:ext uri="{FF2B5EF4-FFF2-40B4-BE49-F238E27FC236}">
              <a16:creationId xmlns:a16="http://schemas.microsoft.com/office/drawing/2014/main" id="{00000000-0008-0000-0300-000024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集中改革プランに基づき職員数の削減に努めたが、類似団体の中でも人口規模が小さく数値は高い状況にある。</a:t>
          </a:r>
        </a:p>
        <a:p>
          <a:r>
            <a:rPr kumimoji="1" lang="ja-JP" altLang="en-US" sz="1300">
              <a:latin typeface="ＭＳ Ｐゴシック" panose="020B0600070205080204" pitchFamily="50" charset="-128"/>
              <a:ea typeface="ＭＳ Ｐゴシック" panose="020B0600070205080204" pitchFamily="50" charset="-128"/>
            </a:rPr>
            <a:t>　様々な異なる条件から類似団体と単純比較はできないが、必要な行政サービス提供の整理や業務の効率化を行い、適正な定員管理に努める。</a:t>
          </a:r>
        </a:p>
      </xdr:txBody>
    </xdr:sp>
    <xdr:clientData/>
  </xdr:twoCellAnchor>
  <xdr:oneCellAnchor>
    <xdr:from>
      <xdr:col>61</xdr:col>
      <xdr:colOff>6350</xdr:colOff>
      <xdr:row>54</xdr:row>
      <xdr:rowOff>139700</xdr:rowOff>
    </xdr:from>
    <xdr:ext cx="349839" cy="225703"/>
    <xdr:sp macro="" textlink="">
      <xdr:nvSpPr>
        <xdr:cNvPr id="293" name="テキスト ボックス 292">
          <a:extLst>
            <a:ext uri="{FF2B5EF4-FFF2-40B4-BE49-F238E27FC236}">
              <a16:creationId xmlns:a16="http://schemas.microsoft.com/office/drawing/2014/main" id="{00000000-0008-0000-0300-000025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4" name="直線コネクタ 293">
          <a:extLst>
            <a:ext uri="{FF2B5EF4-FFF2-40B4-BE49-F238E27FC236}">
              <a16:creationId xmlns:a16="http://schemas.microsoft.com/office/drawing/2014/main" id="{00000000-0008-0000-0300-000026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295" name="テキスト ボックス 294">
          <a:extLst>
            <a:ext uri="{FF2B5EF4-FFF2-40B4-BE49-F238E27FC236}">
              <a16:creationId xmlns:a16="http://schemas.microsoft.com/office/drawing/2014/main" id="{00000000-0008-0000-0300-000027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169635</xdr:rowOff>
    </xdr:from>
    <xdr:to>
      <xdr:col>85</xdr:col>
      <xdr:colOff>95250</xdr:colOff>
      <xdr:row>67</xdr:row>
      <xdr:rowOff>169635</xdr:rowOff>
    </xdr:to>
    <xdr:cxnSp macro="">
      <xdr:nvCxnSpPr>
        <xdr:cNvPr id="296" name="直線コネクタ 295">
          <a:extLst>
            <a:ext uri="{FF2B5EF4-FFF2-40B4-BE49-F238E27FC236}">
              <a16:creationId xmlns:a16="http://schemas.microsoft.com/office/drawing/2014/main" id="{00000000-0008-0000-0300-000028010000}"/>
            </a:ext>
          </a:extLst>
        </xdr:cNvPr>
        <xdr:cNvCxnSpPr/>
      </xdr:nvCxnSpPr>
      <xdr:spPr>
        <a:xfrm>
          <a:off x="12827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67</xdr:row>
      <xdr:rowOff>27412</xdr:rowOff>
    </xdr:from>
    <xdr:ext cx="762000" cy="259045"/>
    <xdr:sp macro="" textlink="">
      <xdr:nvSpPr>
        <xdr:cNvPr id="297" name="テキスト ボックス 296">
          <a:extLst>
            <a:ext uri="{FF2B5EF4-FFF2-40B4-BE49-F238E27FC236}">
              <a16:creationId xmlns:a16="http://schemas.microsoft.com/office/drawing/2014/main" id="{00000000-0008-0000-0300-000029010000}"/>
            </a:ext>
          </a:extLst>
        </xdr:cNvPr>
        <xdr:cNvSpPr txBox="1"/>
      </xdr:nvSpPr>
      <xdr:spPr>
        <a:xfrm>
          <a:off x="1206500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167822</xdr:rowOff>
    </xdr:from>
    <xdr:to>
      <xdr:col>85</xdr:col>
      <xdr:colOff>95250</xdr:colOff>
      <xdr:row>65</xdr:row>
      <xdr:rowOff>167822</xdr:rowOff>
    </xdr:to>
    <xdr:cxnSp macro="">
      <xdr:nvCxnSpPr>
        <xdr:cNvPr id="298" name="直線コネクタ 297">
          <a:extLst>
            <a:ext uri="{FF2B5EF4-FFF2-40B4-BE49-F238E27FC236}">
              <a16:creationId xmlns:a16="http://schemas.microsoft.com/office/drawing/2014/main" id="{00000000-0008-0000-0300-00002A010000}"/>
            </a:ext>
          </a:extLst>
        </xdr:cNvPr>
        <xdr:cNvCxnSpPr/>
      </xdr:nvCxnSpPr>
      <xdr:spPr>
        <a:xfrm>
          <a:off x="12827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25599</xdr:rowOff>
    </xdr:from>
    <xdr:ext cx="762000" cy="259045"/>
    <xdr:sp macro="" textlink="">
      <xdr:nvSpPr>
        <xdr:cNvPr id="299" name="テキスト ボックス 298">
          <a:extLst>
            <a:ext uri="{FF2B5EF4-FFF2-40B4-BE49-F238E27FC236}">
              <a16:creationId xmlns:a16="http://schemas.microsoft.com/office/drawing/2014/main" id="{00000000-0008-0000-0300-00002B010000}"/>
            </a:ext>
          </a:extLst>
        </xdr:cNvPr>
        <xdr:cNvSpPr txBox="1"/>
      </xdr:nvSpPr>
      <xdr:spPr>
        <a:xfrm>
          <a:off x="1206500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63</xdr:row>
      <xdr:rowOff>166007</xdr:rowOff>
    </xdr:from>
    <xdr:to>
      <xdr:col>85</xdr:col>
      <xdr:colOff>95250</xdr:colOff>
      <xdr:row>63</xdr:row>
      <xdr:rowOff>166007</xdr:rowOff>
    </xdr:to>
    <xdr:cxnSp macro="">
      <xdr:nvCxnSpPr>
        <xdr:cNvPr id="300" name="直線コネクタ 299">
          <a:extLst>
            <a:ext uri="{FF2B5EF4-FFF2-40B4-BE49-F238E27FC236}">
              <a16:creationId xmlns:a16="http://schemas.microsoft.com/office/drawing/2014/main" id="{00000000-0008-0000-0300-00002C010000}"/>
            </a:ext>
          </a:extLst>
        </xdr:cNvPr>
        <xdr:cNvCxnSpPr/>
      </xdr:nvCxnSpPr>
      <xdr:spPr>
        <a:xfrm>
          <a:off x="12827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23784</xdr:rowOff>
    </xdr:from>
    <xdr:ext cx="762000" cy="259045"/>
    <xdr:sp macro="" textlink="">
      <xdr:nvSpPr>
        <xdr:cNvPr id="301" name="テキスト ボックス 300">
          <a:extLst>
            <a:ext uri="{FF2B5EF4-FFF2-40B4-BE49-F238E27FC236}">
              <a16:creationId xmlns:a16="http://schemas.microsoft.com/office/drawing/2014/main" id="{00000000-0008-0000-0300-00002D010000}"/>
            </a:ext>
          </a:extLst>
        </xdr:cNvPr>
        <xdr:cNvSpPr txBox="1"/>
      </xdr:nvSpPr>
      <xdr:spPr>
        <a:xfrm>
          <a:off x="1206500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61</xdr:row>
      <xdr:rowOff>164193</xdr:rowOff>
    </xdr:from>
    <xdr:to>
      <xdr:col>85</xdr:col>
      <xdr:colOff>95250</xdr:colOff>
      <xdr:row>61</xdr:row>
      <xdr:rowOff>164193</xdr:rowOff>
    </xdr:to>
    <xdr:cxnSp macro="">
      <xdr:nvCxnSpPr>
        <xdr:cNvPr id="302" name="直線コネクタ 301">
          <a:extLst>
            <a:ext uri="{FF2B5EF4-FFF2-40B4-BE49-F238E27FC236}">
              <a16:creationId xmlns:a16="http://schemas.microsoft.com/office/drawing/2014/main" id="{00000000-0008-0000-0300-00002E010000}"/>
            </a:ext>
          </a:extLst>
        </xdr:cNvPr>
        <xdr:cNvCxnSpPr/>
      </xdr:nvCxnSpPr>
      <xdr:spPr>
        <a:xfrm>
          <a:off x="12827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61</xdr:row>
      <xdr:rowOff>21970</xdr:rowOff>
    </xdr:from>
    <xdr:ext cx="762000" cy="259045"/>
    <xdr:sp macro="" textlink="">
      <xdr:nvSpPr>
        <xdr:cNvPr id="303" name="テキスト ボックス 302">
          <a:extLst>
            <a:ext uri="{FF2B5EF4-FFF2-40B4-BE49-F238E27FC236}">
              <a16:creationId xmlns:a16="http://schemas.microsoft.com/office/drawing/2014/main" id="{00000000-0008-0000-0300-00002F010000}"/>
            </a:ext>
          </a:extLst>
        </xdr:cNvPr>
        <xdr:cNvSpPr txBox="1"/>
      </xdr:nvSpPr>
      <xdr:spPr>
        <a:xfrm>
          <a:off x="1206500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59</xdr:row>
      <xdr:rowOff>162378</xdr:rowOff>
    </xdr:from>
    <xdr:to>
      <xdr:col>85</xdr:col>
      <xdr:colOff>95250</xdr:colOff>
      <xdr:row>59</xdr:row>
      <xdr:rowOff>162378</xdr:rowOff>
    </xdr:to>
    <xdr:cxnSp macro="">
      <xdr:nvCxnSpPr>
        <xdr:cNvPr id="304" name="直線コネクタ 303">
          <a:extLst>
            <a:ext uri="{FF2B5EF4-FFF2-40B4-BE49-F238E27FC236}">
              <a16:creationId xmlns:a16="http://schemas.microsoft.com/office/drawing/2014/main" id="{00000000-0008-0000-0300-000030010000}"/>
            </a:ext>
          </a:extLst>
        </xdr:cNvPr>
        <xdr:cNvCxnSpPr/>
      </xdr:nvCxnSpPr>
      <xdr:spPr>
        <a:xfrm>
          <a:off x="12827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20155</xdr:rowOff>
    </xdr:from>
    <xdr:ext cx="762000" cy="259045"/>
    <xdr:sp macro="" textlink="">
      <xdr:nvSpPr>
        <xdr:cNvPr id="305" name="テキスト ボックス 304">
          <a:extLst>
            <a:ext uri="{FF2B5EF4-FFF2-40B4-BE49-F238E27FC236}">
              <a16:creationId xmlns:a16="http://schemas.microsoft.com/office/drawing/2014/main" id="{00000000-0008-0000-0300-000031010000}"/>
            </a:ext>
          </a:extLst>
        </xdr:cNvPr>
        <xdr:cNvSpPr txBox="1"/>
      </xdr:nvSpPr>
      <xdr:spPr>
        <a:xfrm>
          <a:off x="1206500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57</xdr:row>
      <xdr:rowOff>160565</xdr:rowOff>
    </xdr:from>
    <xdr:to>
      <xdr:col>85</xdr:col>
      <xdr:colOff>95250</xdr:colOff>
      <xdr:row>57</xdr:row>
      <xdr:rowOff>160565</xdr:rowOff>
    </xdr:to>
    <xdr:cxnSp macro="">
      <xdr:nvCxnSpPr>
        <xdr:cNvPr id="306" name="直線コネクタ 305">
          <a:extLst>
            <a:ext uri="{FF2B5EF4-FFF2-40B4-BE49-F238E27FC236}">
              <a16:creationId xmlns:a16="http://schemas.microsoft.com/office/drawing/2014/main" id="{00000000-0008-0000-0300-000032010000}"/>
            </a:ext>
          </a:extLst>
        </xdr:cNvPr>
        <xdr:cNvCxnSpPr/>
      </xdr:nvCxnSpPr>
      <xdr:spPr>
        <a:xfrm>
          <a:off x="12827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18342</xdr:rowOff>
    </xdr:from>
    <xdr:ext cx="762000" cy="259045"/>
    <xdr:sp macro="" textlink="">
      <xdr:nvSpPr>
        <xdr:cNvPr id="307" name="テキスト ボックス 306">
          <a:extLst>
            <a:ext uri="{FF2B5EF4-FFF2-40B4-BE49-F238E27FC236}">
              <a16:creationId xmlns:a16="http://schemas.microsoft.com/office/drawing/2014/main" id="{00000000-0008-0000-0300-000033010000}"/>
            </a:ext>
          </a:extLst>
        </xdr:cNvPr>
        <xdr:cNvSpPr txBox="1"/>
      </xdr:nvSpPr>
      <xdr:spPr>
        <a:xfrm>
          <a:off x="1206500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08" name="直線コネクタ 307">
          <a:extLst>
            <a:ext uri="{FF2B5EF4-FFF2-40B4-BE49-F238E27FC236}">
              <a16:creationId xmlns:a16="http://schemas.microsoft.com/office/drawing/2014/main" id="{00000000-0008-0000-0300-000034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09" name="テキスト ボックス 308">
          <a:extLst>
            <a:ext uri="{FF2B5EF4-FFF2-40B4-BE49-F238E27FC236}">
              <a16:creationId xmlns:a16="http://schemas.microsoft.com/office/drawing/2014/main" id="{00000000-0008-0000-0300-000035010000}"/>
            </a:ext>
          </a:extLst>
        </xdr:cNvPr>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10" name="定員管理の状況グラフ枠">
          <a:extLst>
            <a:ext uri="{FF2B5EF4-FFF2-40B4-BE49-F238E27FC236}">
              <a16:creationId xmlns:a16="http://schemas.microsoft.com/office/drawing/2014/main" id="{00000000-0008-0000-0300-000036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57</xdr:row>
      <xdr:rowOff>140570</xdr:rowOff>
    </xdr:from>
    <xdr:to>
      <xdr:col>81</xdr:col>
      <xdr:colOff>44450</xdr:colOff>
      <xdr:row>66</xdr:row>
      <xdr:rowOff>131500</xdr:rowOff>
    </xdr:to>
    <xdr:cxnSp macro="">
      <xdr:nvCxnSpPr>
        <xdr:cNvPr id="311" name="直線コネクタ 310">
          <a:extLst>
            <a:ext uri="{FF2B5EF4-FFF2-40B4-BE49-F238E27FC236}">
              <a16:creationId xmlns:a16="http://schemas.microsoft.com/office/drawing/2014/main" id="{00000000-0008-0000-0300-000037010000}"/>
            </a:ext>
          </a:extLst>
        </xdr:cNvPr>
        <xdr:cNvCxnSpPr/>
      </xdr:nvCxnSpPr>
      <xdr:spPr>
        <a:xfrm flipV="1">
          <a:off x="17018000" y="9913220"/>
          <a:ext cx="0" cy="153398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66</xdr:row>
      <xdr:rowOff>103577</xdr:rowOff>
    </xdr:from>
    <xdr:ext cx="762000" cy="259045"/>
    <xdr:sp macro="" textlink="">
      <xdr:nvSpPr>
        <xdr:cNvPr id="312" name="定員管理の状況最小値テキスト">
          <a:extLst>
            <a:ext uri="{FF2B5EF4-FFF2-40B4-BE49-F238E27FC236}">
              <a16:creationId xmlns:a16="http://schemas.microsoft.com/office/drawing/2014/main" id="{00000000-0008-0000-0300-000038010000}"/>
            </a:ext>
          </a:extLst>
        </xdr:cNvPr>
        <xdr:cNvSpPr txBox="1"/>
      </xdr:nvSpPr>
      <xdr:spPr>
        <a:xfrm>
          <a:off x="17106900" y="1141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53.92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66</xdr:row>
      <xdr:rowOff>131500</xdr:rowOff>
    </xdr:from>
    <xdr:to>
      <xdr:col>81</xdr:col>
      <xdr:colOff>133350</xdr:colOff>
      <xdr:row>66</xdr:row>
      <xdr:rowOff>131500</xdr:rowOff>
    </xdr:to>
    <xdr:cxnSp macro="">
      <xdr:nvCxnSpPr>
        <xdr:cNvPr id="313" name="直線コネクタ 312">
          <a:extLst>
            <a:ext uri="{FF2B5EF4-FFF2-40B4-BE49-F238E27FC236}">
              <a16:creationId xmlns:a16="http://schemas.microsoft.com/office/drawing/2014/main" id="{00000000-0008-0000-0300-000039010000}"/>
            </a:ext>
          </a:extLst>
        </xdr:cNvPr>
        <xdr:cNvCxnSpPr/>
      </xdr:nvCxnSpPr>
      <xdr:spPr>
        <a:xfrm>
          <a:off x="16929100" y="11447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56</xdr:row>
      <xdr:rowOff>55497</xdr:rowOff>
    </xdr:from>
    <xdr:ext cx="762000" cy="259045"/>
    <xdr:sp macro="" textlink="">
      <xdr:nvSpPr>
        <xdr:cNvPr id="314" name="定員管理の状況最大値テキスト">
          <a:extLst>
            <a:ext uri="{FF2B5EF4-FFF2-40B4-BE49-F238E27FC236}">
              <a16:creationId xmlns:a16="http://schemas.microsoft.com/office/drawing/2014/main" id="{00000000-0008-0000-0300-00003A010000}"/>
            </a:ext>
          </a:extLst>
        </xdr:cNvPr>
        <xdr:cNvSpPr txBox="1"/>
      </xdr:nvSpPr>
      <xdr:spPr>
        <a:xfrm>
          <a:off x="17106900" y="9656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57</xdr:row>
      <xdr:rowOff>140570</xdr:rowOff>
    </xdr:from>
    <xdr:to>
      <xdr:col>81</xdr:col>
      <xdr:colOff>133350</xdr:colOff>
      <xdr:row>57</xdr:row>
      <xdr:rowOff>140570</xdr:rowOff>
    </xdr:to>
    <xdr:cxnSp macro="">
      <xdr:nvCxnSpPr>
        <xdr:cNvPr id="315" name="直線コネクタ 314">
          <a:extLst>
            <a:ext uri="{FF2B5EF4-FFF2-40B4-BE49-F238E27FC236}">
              <a16:creationId xmlns:a16="http://schemas.microsoft.com/office/drawing/2014/main" id="{00000000-0008-0000-0300-00003B010000}"/>
            </a:ext>
          </a:extLst>
        </xdr:cNvPr>
        <xdr:cNvCxnSpPr/>
      </xdr:nvCxnSpPr>
      <xdr:spPr>
        <a:xfrm>
          <a:off x="16929100" y="99132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62</xdr:row>
      <xdr:rowOff>109256</xdr:rowOff>
    </xdr:from>
    <xdr:to>
      <xdr:col>81</xdr:col>
      <xdr:colOff>44450</xdr:colOff>
      <xdr:row>62</xdr:row>
      <xdr:rowOff>125458</xdr:rowOff>
    </xdr:to>
    <xdr:cxnSp macro="">
      <xdr:nvCxnSpPr>
        <xdr:cNvPr id="316" name="直線コネクタ 315">
          <a:extLst>
            <a:ext uri="{FF2B5EF4-FFF2-40B4-BE49-F238E27FC236}">
              <a16:creationId xmlns:a16="http://schemas.microsoft.com/office/drawing/2014/main" id="{00000000-0008-0000-0300-00003C010000}"/>
            </a:ext>
          </a:extLst>
        </xdr:cNvPr>
        <xdr:cNvCxnSpPr/>
      </xdr:nvCxnSpPr>
      <xdr:spPr>
        <a:xfrm>
          <a:off x="16179800" y="10739156"/>
          <a:ext cx="838200" cy="162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59</xdr:row>
      <xdr:rowOff>20083</xdr:rowOff>
    </xdr:from>
    <xdr:ext cx="762000" cy="259045"/>
    <xdr:sp macro="" textlink="">
      <xdr:nvSpPr>
        <xdr:cNvPr id="317" name="定員管理の状況平均値テキスト">
          <a:extLst>
            <a:ext uri="{FF2B5EF4-FFF2-40B4-BE49-F238E27FC236}">
              <a16:creationId xmlns:a16="http://schemas.microsoft.com/office/drawing/2014/main" id="{00000000-0008-0000-0300-00003D010000}"/>
            </a:ext>
          </a:extLst>
        </xdr:cNvPr>
        <xdr:cNvSpPr txBox="1"/>
      </xdr:nvSpPr>
      <xdr:spPr>
        <a:xfrm>
          <a:off x="17106900" y="1013563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3556</xdr:rowOff>
    </xdr:from>
    <xdr:to>
      <xdr:col>81</xdr:col>
      <xdr:colOff>95250</xdr:colOff>
      <xdr:row>60</xdr:row>
      <xdr:rowOff>105156</xdr:rowOff>
    </xdr:to>
    <xdr:sp macro="" textlink="">
      <xdr:nvSpPr>
        <xdr:cNvPr id="318" name="フローチャート: 判断 317">
          <a:extLst>
            <a:ext uri="{FF2B5EF4-FFF2-40B4-BE49-F238E27FC236}">
              <a16:creationId xmlns:a16="http://schemas.microsoft.com/office/drawing/2014/main" id="{00000000-0008-0000-0300-00003E010000}"/>
            </a:ext>
          </a:extLst>
        </xdr:cNvPr>
        <xdr:cNvSpPr/>
      </xdr:nvSpPr>
      <xdr:spPr>
        <a:xfrm>
          <a:off x="16967200" y="102905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62</xdr:row>
      <xdr:rowOff>6186</xdr:rowOff>
    </xdr:from>
    <xdr:to>
      <xdr:col>77</xdr:col>
      <xdr:colOff>44450</xdr:colOff>
      <xdr:row>62</xdr:row>
      <xdr:rowOff>109256</xdr:rowOff>
    </xdr:to>
    <xdr:cxnSp macro="">
      <xdr:nvCxnSpPr>
        <xdr:cNvPr id="319" name="直線コネクタ 318">
          <a:extLst>
            <a:ext uri="{FF2B5EF4-FFF2-40B4-BE49-F238E27FC236}">
              <a16:creationId xmlns:a16="http://schemas.microsoft.com/office/drawing/2014/main" id="{00000000-0008-0000-0300-00003F010000}"/>
            </a:ext>
          </a:extLst>
        </xdr:cNvPr>
        <xdr:cNvCxnSpPr/>
      </xdr:nvCxnSpPr>
      <xdr:spPr>
        <a:xfrm>
          <a:off x="15290800" y="10636086"/>
          <a:ext cx="889000" cy="1030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60</xdr:row>
      <xdr:rowOff>2866</xdr:rowOff>
    </xdr:from>
    <xdr:to>
      <xdr:col>77</xdr:col>
      <xdr:colOff>95250</xdr:colOff>
      <xdr:row>60</xdr:row>
      <xdr:rowOff>104466</xdr:rowOff>
    </xdr:to>
    <xdr:sp macro="" textlink="">
      <xdr:nvSpPr>
        <xdr:cNvPr id="320" name="フローチャート: 判断 319">
          <a:extLst>
            <a:ext uri="{FF2B5EF4-FFF2-40B4-BE49-F238E27FC236}">
              <a16:creationId xmlns:a16="http://schemas.microsoft.com/office/drawing/2014/main" id="{00000000-0008-0000-0300-000040010000}"/>
            </a:ext>
          </a:extLst>
        </xdr:cNvPr>
        <xdr:cNvSpPr/>
      </xdr:nvSpPr>
      <xdr:spPr>
        <a:xfrm>
          <a:off x="16129000" y="102898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58</xdr:row>
      <xdr:rowOff>114643</xdr:rowOff>
    </xdr:from>
    <xdr:ext cx="736600" cy="259045"/>
    <xdr:sp macro="" textlink="">
      <xdr:nvSpPr>
        <xdr:cNvPr id="321" name="テキスト ボックス 320">
          <a:extLst>
            <a:ext uri="{FF2B5EF4-FFF2-40B4-BE49-F238E27FC236}">
              <a16:creationId xmlns:a16="http://schemas.microsoft.com/office/drawing/2014/main" id="{00000000-0008-0000-0300-000041010000}"/>
            </a:ext>
          </a:extLst>
        </xdr:cNvPr>
        <xdr:cNvSpPr txBox="1"/>
      </xdr:nvSpPr>
      <xdr:spPr>
        <a:xfrm>
          <a:off x="15798800" y="1005874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61</xdr:row>
      <xdr:rowOff>141787</xdr:rowOff>
    </xdr:from>
    <xdr:to>
      <xdr:col>72</xdr:col>
      <xdr:colOff>203200</xdr:colOff>
      <xdr:row>62</xdr:row>
      <xdr:rowOff>6186</xdr:rowOff>
    </xdr:to>
    <xdr:cxnSp macro="">
      <xdr:nvCxnSpPr>
        <xdr:cNvPr id="322" name="直線コネクタ 321">
          <a:extLst>
            <a:ext uri="{FF2B5EF4-FFF2-40B4-BE49-F238E27FC236}">
              <a16:creationId xmlns:a16="http://schemas.microsoft.com/office/drawing/2014/main" id="{00000000-0008-0000-0300-000042010000}"/>
            </a:ext>
          </a:extLst>
        </xdr:cNvPr>
        <xdr:cNvCxnSpPr/>
      </xdr:nvCxnSpPr>
      <xdr:spPr>
        <a:xfrm>
          <a:off x="14401800" y="10600237"/>
          <a:ext cx="889000" cy="358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60</xdr:row>
      <xdr:rowOff>453</xdr:rowOff>
    </xdr:from>
    <xdr:to>
      <xdr:col>73</xdr:col>
      <xdr:colOff>44450</xdr:colOff>
      <xdr:row>60</xdr:row>
      <xdr:rowOff>102053</xdr:rowOff>
    </xdr:to>
    <xdr:sp macro="" textlink="">
      <xdr:nvSpPr>
        <xdr:cNvPr id="323" name="フローチャート: 判断 322">
          <a:extLst>
            <a:ext uri="{FF2B5EF4-FFF2-40B4-BE49-F238E27FC236}">
              <a16:creationId xmlns:a16="http://schemas.microsoft.com/office/drawing/2014/main" id="{00000000-0008-0000-0300-000043010000}"/>
            </a:ext>
          </a:extLst>
        </xdr:cNvPr>
        <xdr:cNvSpPr/>
      </xdr:nvSpPr>
      <xdr:spPr>
        <a:xfrm>
          <a:off x="15240000" y="102874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58</xdr:row>
      <xdr:rowOff>112230</xdr:rowOff>
    </xdr:from>
    <xdr:ext cx="762000" cy="259045"/>
    <xdr:sp macro="" textlink="">
      <xdr:nvSpPr>
        <xdr:cNvPr id="324" name="テキスト ボックス 323">
          <a:extLst>
            <a:ext uri="{FF2B5EF4-FFF2-40B4-BE49-F238E27FC236}">
              <a16:creationId xmlns:a16="http://schemas.microsoft.com/office/drawing/2014/main" id="{00000000-0008-0000-0300-000044010000}"/>
            </a:ext>
          </a:extLst>
        </xdr:cNvPr>
        <xdr:cNvSpPr txBox="1"/>
      </xdr:nvSpPr>
      <xdr:spPr>
        <a:xfrm>
          <a:off x="14909800" y="100563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61</xdr:row>
      <xdr:rowOff>90424</xdr:rowOff>
    </xdr:from>
    <xdr:to>
      <xdr:col>68</xdr:col>
      <xdr:colOff>152400</xdr:colOff>
      <xdr:row>61</xdr:row>
      <xdr:rowOff>141787</xdr:rowOff>
    </xdr:to>
    <xdr:cxnSp macro="">
      <xdr:nvCxnSpPr>
        <xdr:cNvPr id="325" name="直線コネクタ 324">
          <a:extLst>
            <a:ext uri="{FF2B5EF4-FFF2-40B4-BE49-F238E27FC236}">
              <a16:creationId xmlns:a16="http://schemas.microsoft.com/office/drawing/2014/main" id="{00000000-0008-0000-0300-000045010000}"/>
            </a:ext>
          </a:extLst>
        </xdr:cNvPr>
        <xdr:cNvCxnSpPr/>
      </xdr:nvCxnSpPr>
      <xdr:spPr>
        <a:xfrm>
          <a:off x="13512800" y="10548874"/>
          <a:ext cx="889000" cy="513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59</xdr:row>
      <xdr:rowOff>153289</xdr:rowOff>
    </xdr:from>
    <xdr:to>
      <xdr:col>68</xdr:col>
      <xdr:colOff>203200</xdr:colOff>
      <xdr:row>60</xdr:row>
      <xdr:rowOff>83439</xdr:rowOff>
    </xdr:to>
    <xdr:sp macro="" textlink="">
      <xdr:nvSpPr>
        <xdr:cNvPr id="326" name="フローチャート: 判断 325">
          <a:extLst>
            <a:ext uri="{FF2B5EF4-FFF2-40B4-BE49-F238E27FC236}">
              <a16:creationId xmlns:a16="http://schemas.microsoft.com/office/drawing/2014/main" id="{00000000-0008-0000-0300-000046010000}"/>
            </a:ext>
          </a:extLst>
        </xdr:cNvPr>
        <xdr:cNvSpPr/>
      </xdr:nvSpPr>
      <xdr:spPr>
        <a:xfrm>
          <a:off x="14351000" y="102688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58</xdr:row>
      <xdr:rowOff>93616</xdr:rowOff>
    </xdr:from>
    <xdr:ext cx="762000" cy="259045"/>
    <xdr:sp macro="" textlink="">
      <xdr:nvSpPr>
        <xdr:cNvPr id="327" name="テキスト ボックス 326">
          <a:extLst>
            <a:ext uri="{FF2B5EF4-FFF2-40B4-BE49-F238E27FC236}">
              <a16:creationId xmlns:a16="http://schemas.microsoft.com/office/drawing/2014/main" id="{00000000-0008-0000-0300-000047010000}"/>
            </a:ext>
          </a:extLst>
        </xdr:cNvPr>
        <xdr:cNvSpPr txBox="1"/>
      </xdr:nvSpPr>
      <xdr:spPr>
        <a:xfrm>
          <a:off x="14020800" y="100377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59</xdr:row>
      <xdr:rowOff>149497</xdr:rowOff>
    </xdr:from>
    <xdr:to>
      <xdr:col>64</xdr:col>
      <xdr:colOff>152400</xdr:colOff>
      <xdr:row>60</xdr:row>
      <xdr:rowOff>79647</xdr:rowOff>
    </xdr:to>
    <xdr:sp macro="" textlink="">
      <xdr:nvSpPr>
        <xdr:cNvPr id="328" name="フローチャート: 判断 327">
          <a:extLst>
            <a:ext uri="{FF2B5EF4-FFF2-40B4-BE49-F238E27FC236}">
              <a16:creationId xmlns:a16="http://schemas.microsoft.com/office/drawing/2014/main" id="{00000000-0008-0000-0300-000048010000}"/>
            </a:ext>
          </a:extLst>
        </xdr:cNvPr>
        <xdr:cNvSpPr/>
      </xdr:nvSpPr>
      <xdr:spPr>
        <a:xfrm>
          <a:off x="13462000" y="102650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58</xdr:row>
      <xdr:rowOff>89824</xdr:rowOff>
    </xdr:from>
    <xdr:ext cx="762000" cy="259045"/>
    <xdr:sp macro="" textlink="">
      <xdr:nvSpPr>
        <xdr:cNvPr id="329" name="テキスト ボックス 328">
          <a:extLst>
            <a:ext uri="{FF2B5EF4-FFF2-40B4-BE49-F238E27FC236}">
              <a16:creationId xmlns:a16="http://schemas.microsoft.com/office/drawing/2014/main" id="{00000000-0008-0000-0300-000049010000}"/>
            </a:ext>
          </a:extLst>
        </xdr:cNvPr>
        <xdr:cNvSpPr txBox="1"/>
      </xdr:nvSpPr>
      <xdr:spPr>
        <a:xfrm>
          <a:off x="13131800" y="100339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0" name="テキスト ボックス 329">
          <a:extLst>
            <a:ext uri="{FF2B5EF4-FFF2-40B4-BE49-F238E27FC236}">
              <a16:creationId xmlns:a16="http://schemas.microsoft.com/office/drawing/2014/main" id="{00000000-0008-0000-0300-00004A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1" name="テキスト ボックス 330">
          <a:extLst>
            <a:ext uri="{FF2B5EF4-FFF2-40B4-BE49-F238E27FC236}">
              <a16:creationId xmlns:a16="http://schemas.microsoft.com/office/drawing/2014/main" id="{00000000-0008-0000-0300-00004B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2" name="テキスト ボックス 331">
          <a:extLst>
            <a:ext uri="{FF2B5EF4-FFF2-40B4-BE49-F238E27FC236}">
              <a16:creationId xmlns:a16="http://schemas.microsoft.com/office/drawing/2014/main" id="{00000000-0008-0000-0300-00004C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3" name="テキスト ボックス 332">
          <a:extLst>
            <a:ext uri="{FF2B5EF4-FFF2-40B4-BE49-F238E27FC236}">
              <a16:creationId xmlns:a16="http://schemas.microsoft.com/office/drawing/2014/main" id="{00000000-0008-0000-0300-00004D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4" name="テキスト ボックス 333">
          <a:extLst>
            <a:ext uri="{FF2B5EF4-FFF2-40B4-BE49-F238E27FC236}">
              <a16:creationId xmlns:a16="http://schemas.microsoft.com/office/drawing/2014/main" id="{00000000-0008-0000-0300-00004E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62</xdr:row>
      <xdr:rowOff>74658</xdr:rowOff>
    </xdr:from>
    <xdr:to>
      <xdr:col>81</xdr:col>
      <xdr:colOff>95250</xdr:colOff>
      <xdr:row>63</xdr:row>
      <xdr:rowOff>4808</xdr:rowOff>
    </xdr:to>
    <xdr:sp macro="" textlink="">
      <xdr:nvSpPr>
        <xdr:cNvPr id="335" name="楕円 334">
          <a:extLst>
            <a:ext uri="{FF2B5EF4-FFF2-40B4-BE49-F238E27FC236}">
              <a16:creationId xmlns:a16="http://schemas.microsoft.com/office/drawing/2014/main" id="{00000000-0008-0000-0300-00004F010000}"/>
            </a:ext>
          </a:extLst>
        </xdr:cNvPr>
        <xdr:cNvSpPr/>
      </xdr:nvSpPr>
      <xdr:spPr>
        <a:xfrm>
          <a:off x="16967200" y="107045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62</xdr:row>
      <xdr:rowOff>46735</xdr:rowOff>
    </xdr:from>
    <xdr:ext cx="762000" cy="259045"/>
    <xdr:sp macro="" textlink="">
      <xdr:nvSpPr>
        <xdr:cNvPr id="336" name="定員管理の状況該当値テキスト">
          <a:extLst>
            <a:ext uri="{FF2B5EF4-FFF2-40B4-BE49-F238E27FC236}">
              <a16:creationId xmlns:a16="http://schemas.microsoft.com/office/drawing/2014/main" id="{00000000-0008-0000-0300-000050010000}"/>
            </a:ext>
          </a:extLst>
        </xdr:cNvPr>
        <xdr:cNvSpPr txBox="1"/>
      </xdr:nvSpPr>
      <xdr:spPr>
        <a:xfrm>
          <a:off x="17106900" y="106766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33.85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62</xdr:row>
      <xdr:rowOff>58456</xdr:rowOff>
    </xdr:from>
    <xdr:to>
      <xdr:col>77</xdr:col>
      <xdr:colOff>95250</xdr:colOff>
      <xdr:row>62</xdr:row>
      <xdr:rowOff>160056</xdr:rowOff>
    </xdr:to>
    <xdr:sp macro="" textlink="">
      <xdr:nvSpPr>
        <xdr:cNvPr id="337" name="楕円 336">
          <a:extLst>
            <a:ext uri="{FF2B5EF4-FFF2-40B4-BE49-F238E27FC236}">
              <a16:creationId xmlns:a16="http://schemas.microsoft.com/office/drawing/2014/main" id="{00000000-0008-0000-0300-000051010000}"/>
            </a:ext>
          </a:extLst>
        </xdr:cNvPr>
        <xdr:cNvSpPr/>
      </xdr:nvSpPr>
      <xdr:spPr>
        <a:xfrm>
          <a:off x="16129000" y="106883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62</xdr:row>
      <xdr:rowOff>144833</xdr:rowOff>
    </xdr:from>
    <xdr:ext cx="736600" cy="259045"/>
    <xdr:sp macro="" textlink="">
      <xdr:nvSpPr>
        <xdr:cNvPr id="338" name="テキスト ボックス 337">
          <a:extLst>
            <a:ext uri="{FF2B5EF4-FFF2-40B4-BE49-F238E27FC236}">
              <a16:creationId xmlns:a16="http://schemas.microsoft.com/office/drawing/2014/main" id="{00000000-0008-0000-0300-000052010000}"/>
            </a:ext>
          </a:extLst>
        </xdr:cNvPr>
        <xdr:cNvSpPr txBox="1"/>
      </xdr:nvSpPr>
      <xdr:spPr>
        <a:xfrm>
          <a:off x="15798800" y="1077473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61</xdr:row>
      <xdr:rowOff>126836</xdr:rowOff>
    </xdr:from>
    <xdr:to>
      <xdr:col>73</xdr:col>
      <xdr:colOff>44450</xdr:colOff>
      <xdr:row>62</xdr:row>
      <xdr:rowOff>56986</xdr:rowOff>
    </xdr:to>
    <xdr:sp macro="" textlink="">
      <xdr:nvSpPr>
        <xdr:cNvPr id="339" name="楕円 338">
          <a:extLst>
            <a:ext uri="{FF2B5EF4-FFF2-40B4-BE49-F238E27FC236}">
              <a16:creationId xmlns:a16="http://schemas.microsoft.com/office/drawing/2014/main" id="{00000000-0008-0000-0300-000053010000}"/>
            </a:ext>
          </a:extLst>
        </xdr:cNvPr>
        <xdr:cNvSpPr/>
      </xdr:nvSpPr>
      <xdr:spPr>
        <a:xfrm>
          <a:off x="15240000" y="105852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62</xdr:row>
      <xdr:rowOff>41763</xdr:rowOff>
    </xdr:from>
    <xdr:ext cx="762000" cy="259045"/>
    <xdr:sp macro="" textlink="">
      <xdr:nvSpPr>
        <xdr:cNvPr id="340" name="テキスト ボックス 339">
          <a:extLst>
            <a:ext uri="{FF2B5EF4-FFF2-40B4-BE49-F238E27FC236}">
              <a16:creationId xmlns:a16="http://schemas.microsoft.com/office/drawing/2014/main" id="{00000000-0008-0000-0300-000054010000}"/>
            </a:ext>
          </a:extLst>
        </xdr:cNvPr>
        <xdr:cNvSpPr txBox="1"/>
      </xdr:nvSpPr>
      <xdr:spPr>
        <a:xfrm>
          <a:off x="14909800" y="106716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61</xdr:row>
      <xdr:rowOff>90987</xdr:rowOff>
    </xdr:from>
    <xdr:to>
      <xdr:col>68</xdr:col>
      <xdr:colOff>203200</xdr:colOff>
      <xdr:row>62</xdr:row>
      <xdr:rowOff>21137</xdr:rowOff>
    </xdr:to>
    <xdr:sp macro="" textlink="">
      <xdr:nvSpPr>
        <xdr:cNvPr id="341" name="楕円 340">
          <a:extLst>
            <a:ext uri="{FF2B5EF4-FFF2-40B4-BE49-F238E27FC236}">
              <a16:creationId xmlns:a16="http://schemas.microsoft.com/office/drawing/2014/main" id="{00000000-0008-0000-0300-000055010000}"/>
            </a:ext>
          </a:extLst>
        </xdr:cNvPr>
        <xdr:cNvSpPr/>
      </xdr:nvSpPr>
      <xdr:spPr>
        <a:xfrm>
          <a:off x="14351000" y="105494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62</xdr:row>
      <xdr:rowOff>5914</xdr:rowOff>
    </xdr:from>
    <xdr:ext cx="762000" cy="259045"/>
    <xdr:sp macro="" textlink="">
      <xdr:nvSpPr>
        <xdr:cNvPr id="342" name="テキスト ボックス 341">
          <a:extLst>
            <a:ext uri="{FF2B5EF4-FFF2-40B4-BE49-F238E27FC236}">
              <a16:creationId xmlns:a16="http://schemas.microsoft.com/office/drawing/2014/main" id="{00000000-0008-0000-0300-000056010000}"/>
            </a:ext>
          </a:extLst>
        </xdr:cNvPr>
        <xdr:cNvSpPr txBox="1"/>
      </xdr:nvSpPr>
      <xdr:spPr>
        <a:xfrm>
          <a:off x="14020800" y="106358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61</xdr:row>
      <xdr:rowOff>39624</xdr:rowOff>
    </xdr:from>
    <xdr:to>
      <xdr:col>64</xdr:col>
      <xdr:colOff>152400</xdr:colOff>
      <xdr:row>61</xdr:row>
      <xdr:rowOff>141224</xdr:rowOff>
    </xdr:to>
    <xdr:sp macro="" textlink="">
      <xdr:nvSpPr>
        <xdr:cNvPr id="343" name="楕円 342">
          <a:extLst>
            <a:ext uri="{FF2B5EF4-FFF2-40B4-BE49-F238E27FC236}">
              <a16:creationId xmlns:a16="http://schemas.microsoft.com/office/drawing/2014/main" id="{00000000-0008-0000-0300-000057010000}"/>
            </a:ext>
          </a:extLst>
        </xdr:cNvPr>
        <xdr:cNvSpPr/>
      </xdr:nvSpPr>
      <xdr:spPr>
        <a:xfrm>
          <a:off x="13462000" y="104980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61</xdr:row>
      <xdr:rowOff>126001</xdr:rowOff>
    </xdr:from>
    <xdr:ext cx="762000" cy="259045"/>
    <xdr:sp macro="" textlink="">
      <xdr:nvSpPr>
        <xdr:cNvPr id="344" name="テキスト ボックス 343">
          <a:extLst>
            <a:ext uri="{FF2B5EF4-FFF2-40B4-BE49-F238E27FC236}">
              <a16:creationId xmlns:a16="http://schemas.microsoft.com/office/drawing/2014/main" id="{00000000-0008-0000-0300-000058010000}"/>
            </a:ext>
          </a:extLst>
        </xdr:cNvPr>
        <xdr:cNvSpPr txBox="1"/>
      </xdr:nvSpPr>
      <xdr:spPr>
        <a:xfrm>
          <a:off x="13131800" y="1058445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5" name="正方形/長方形 344">
          <a:extLst>
            <a:ext uri="{FF2B5EF4-FFF2-40B4-BE49-F238E27FC236}">
              <a16:creationId xmlns:a16="http://schemas.microsoft.com/office/drawing/2014/main" id="{00000000-0008-0000-0300-000059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6" name="テキスト ボックス 345">
          <a:extLst>
            <a:ext uri="{FF2B5EF4-FFF2-40B4-BE49-F238E27FC236}">
              <a16:creationId xmlns:a16="http://schemas.microsoft.com/office/drawing/2014/main" id="{00000000-0008-0000-0300-00005A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47" name="テキスト ボックス 346">
          <a:extLst>
            <a:ext uri="{FF2B5EF4-FFF2-40B4-BE49-F238E27FC236}">
              <a16:creationId xmlns:a16="http://schemas.microsoft.com/office/drawing/2014/main" id="{00000000-0008-0000-0300-00005B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 4.8%]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48" name="正方形/長方形 347">
          <a:extLst>
            <a:ext uri="{FF2B5EF4-FFF2-40B4-BE49-F238E27FC236}">
              <a16:creationId xmlns:a16="http://schemas.microsoft.com/office/drawing/2014/main" id="{00000000-0008-0000-0300-00005C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49" name="正方形/長方形 348">
          <a:extLst>
            <a:ext uri="{FF2B5EF4-FFF2-40B4-BE49-F238E27FC236}">
              <a16:creationId xmlns:a16="http://schemas.microsoft.com/office/drawing/2014/main" id="{00000000-0008-0000-0300-00005D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0" name="正方形/長方形 349">
          <a:extLst>
            <a:ext uri="{FF2B5EF4-FFF2-40B4-BE49-F238E27FC236}">
              <a16:creationId xmlns:a16="http://schemas.microsoft.com/office/drawing/2014/main" id="{00000000-0008-0000-0300-00005E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1" name="正方形/長方形 350">
          <a:extLst>
            <a:ext uri="{FF2B5EF4-FFF2-40B4-BE49-F238E27FC236}">
              <a16:creationId xmlns:a16="http://schemas.microsoft.com/office/drawing/2014/main" id="{00000000-0008-0000-0300-00005F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2" name="正方形/長方形 351">
          <a:extLst>
            <a:ext uri="{FF2B5EF4-FFF2-40B4-BE49-F238E27FC236}">
              <a16:creationId xmlns:a16="http://schemas.microsoft.com/office/drawing/2014/main" id="{00000000-0008-0000-0300-000060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3" name="正方形/長方形 352">
          <a:extLst>
            <a:ext uri="{FF2B5EF4-FFF2-40B4-BE49-F238E27FC236}">
              <a16:creationId xmlns:a16="http://schemas.microsoft.com/office/drawing/2014/main" id="{00000000-0008-0000-0300-000061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4" name="正方形/長方形 353">
          <a:extLst>
            <a:ext uri="{FF2B5EF4-FFF2-40B4-BE49-F238E27FC236}">
              <a16:creationId xmlns:a16="http://schemas.microsoft.com/office/drawing/2014/main" id="{00000000-0008-0000-0300-000062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5" name="正方形/長方形 354">
          <a:extLst>
            <a:ext uri="{FF2B5EF4-FFF2-40B4-BE49-F238E27FC236}">
              <a16:creationId xmlns:a16="http://schemas.microsoft.com/office/drawing/2014/main" id="{00000000-0008-0000-0300-000063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6" name="正方形/長方形 355">
          <a:extLst>
            <a:ext uri="{FF2B5EF4-FFF2-40B4-BE49-F238E27FC236}">
              <a16:creationId xmlns:a16="http://schemas.microsoft.com/office/drawing/2014/main" id="{00000000-0008-0000-0300-000064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7" name="テキスト ボックス 356">
          <a:extLst>
            <a:ext uri="{FF2B5EF4-FFF2-40B4-BE49-F238E27FC236}">
              <a16:creationId xmlns:a16="http://schemas.microsoft.com/office/drawing/2014/main" id="{00000000-0008-0000-0300-000065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任意繰上償還に取り組んでいることにより、減少傾向（</a:t>
          </a:r>
          <a:r>
            <a:rPr kumimoji="1" lang="en-US" altLang="ja-JP" sz="1300">
              <a:latin typeface="ＭＳ Ｐゴシック" panose="020B0600070205080204" pitchFamily="50" charset="-128"/>
              <a:ea typeface="ＭＳ Ｐゴシック" panose="020B0600070205080204" pitchFamily="50" charset="-128"/>
            </a:rPr>
            <a:t>5</a:t>
          </a:r>
          <a:r>
            <a:rPr kumimoji="1" lang="ja-JP" altLang="en-US" sz="1300">
              <a:latin typeface="ＭＳ Ｐゴシック" panose="020B0600070205080204" pitchFamily="50" charset="-128"/>
              <a:ea typeface="ＭＳ Ｐゴシック" panose="020B0600070205080204" pitchFamily="50" charset="-128"/>
            </a:rPr>
            <a:t>カ年で△</a:t>
          </a:r>
          <a:r>
            <a:rPr kumimoji="1" lang="en-US" altLang="ja-JP" sz="1300">
              <a:latin typeface="ＭＳ Ｐゴシック" panose="020B0600070205080204" pitchFamily="50" charset="-128"/>
              <a:ea typeface="ＭＳ Ｐゴシック" panose="020B0600070205080204" pitchFamily="50" charset="-128"/>
            </a:rPr>
            <a:t>3.0</a:t>
          </a:r>
          <a:r>
            <a:rPr kumimoji="1" lang="ja-JP" altLang="en-US" sz="1300">
              <a:latin typeface="ＭＳ Ｐゴシック" panose="020B0600070205080204" pitchFamily="50" charset="-128"/>
              <a:ea typeface="ＭＳ Ｐゴシック" panose="020B0600070205080204" pitchFamily="50" charset="-128"/>
            </a:rPr>
            <a:t>）にあり、数年間は現状の数値で維持していくと思われる。</a:t>
          </a:r>
        </a:p>
        <a:p>
          <a:r>
            <a:rPr kumimoji="1" lang="ja-JP" altLang="en-US" sz="1300">
              <a:latin typeface="ＭＳ Ｐゴシック" panose="020B0600070205080204" pitchFamily="50" charset="-128"/>
              <a:ea typeface="ＭＳ Ｐゴシック" panose="020B0600070205080204" pitchFamily="50" charset="-128"/>
            </a:rPr>
            <a:t>　しかし、温泉施設の大規模改修を実施したことや、簡易水道施設の耐震化など多額の経費を要する事業にかかる起債が予定されていること、情報通信基盤整備事業の償還が開始されたこと等もあることから、今後も財政諸状況、将来負担を勘案しながら取り組む必要がある。</a:t>
          </a:r>
        </a:p>
      </xdr:txBody>
    </xdr:sp>
    <xdr:clientData/>
  </xdr:twoCellAnchor>
  <xdr:oneCellAnchor>
    <xdr:from>
      <xdr:col>61</xdr:col>
      <xdr:colOff>6350</xdr:colOff>
      <xdr:row>32</xdr:row>
      <xdr:rowOff>101600</xdr:rowOff>
    </xdr:from>
    <xdr:ext cx="298543" cy="225703"/>
    <xdr:sp macro="" textlink="">
      <xdr:nvSpPr>
        <xdr:cNvPr id="358" name="テキスト ボックス 357">
          <a:extLst>
            <a:ext uri="{FF2B5EF4-FFF2-40B4-BE49-F238E27FC236}">
              <a16:creationId xmlns:a16="http://schemas.microsoft.com/office/drawing/2014/main" id="{00000000-0008-0000-0300-000066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59" name="直線コネクタ 358">
          <a:extLst>
            <a:ext uri="{FF2B5EF4-FFF2-40B4-BE49-F238E27FC236}">
              <a16:creationId xmlns:a16="http://schemas.microsoft.com/office/drawing/2014/main" id="{00000000-0008-0000-0300-000067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0" name="テキスト ボックス 359">
          <a:extLst>
            <a:ext uri="{FF2B5EF4-FFF2-40B4-BE49-F238E27FC236}">
              <a16:creationId xmlns:a16="http://schemas.microsoft.com/office/drawing/2014/main" id="{00000000-0008-0000-0300-000068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44</xdr:row>
      <xdr:rowOff>165100</xdr:rowOff>
    </xdr:from>
    <xdr:to>
      <xdr:col>85</xdr:col>
      <xdr:colOff>95250</xdr:colOff>
      <xdr:row>44</xdr:row>
      <xdr:rowOff>165100</xdr:rowOff>
    </xdr:to>
    <xdr:cxnSp macro="">
      <xdr:nvCxnSpPr>
        <xdr:cNvPr id="361" name="直線コネクタ 360">
          <a:extLst>
            <a:ext uri="{FF2B5EF4-FFF2-40B4-BE49-F238E27FC236}">
              <a16:creationId xmlns:a16="http://schemas.microsoft.com/office/drawing/2014/main" id="{00000000-0008-0000-0300-000069010000}"/>
            </a:ext>
          </a:extLst>
        </xdr:cNvPr>
        <xdr:cNvCxnSpPr/>
      </xdr:nvCxnSpPr>
      <xdr:spPr>
        <a:xfrm>
          <a:off x="12827000" y="770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22877</xdr:rowOff>
    </xdr:from>
    <xdr:ext cx="762000" cy="259045"/>
    <xdr:sp macro="" textlink="">
      <xdr:nvSpPr>
        <xdr:cNvPr id="362" name="テキスト ボックス 361">
          <a:extLst>
            <a:ext uri="{FF2B5EF4-FFF2-40B4-BE49-F238E27FC236}">
              <a16:creationId xmlns:a16="http://schemas.microsoft.com/office/drawing/2014/main" id="{00000000-0008-0000-0300-00006A010000}"/>
            </a:ext>
          </a:extLst>
        </xdr:cNvPr>
        <xdr:cNvSpPr txBox="1"/>
      </xdr:nvSpPr>
      <xdr:spPr>
        <a:xfrm>
          <a:off x="12065000" y="756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42</xdr:row>
      <xdr:rowOff>25400</xdr:rowOff>
    </xdr:from>
    <xdr:to>
      <xdr:col>85</xdr:col>
      <xdr:colOff>95250</xdr:colOff>
      <xdr:row>42</xdr:row>
      <xdr:rowOff>25400</xdr:rowOff>
    </xdr:to>
    <xdr:cxnSp macro="">
      <xdr:nvCxnSpPr>
        <xdr:cNvPr id="363" name="直線コネクタ 362">
          <a:extLst>
            <a:ext uri="{FF2B5EF4-FFF2-40B4-BE49-F238E27FC236}">
              <a16:creationId xmlns:a16="http://schemas.microsoft.com/office/drawing/2014/main" id="{00000000-0008-0000-0300-00006B010000}"/>
            </a:ext>
          </a:extLst>
        </xdr:cNvPr>
        <xdr:cNvCxnSpPr/>
      </xdr:nvCxnSpPr>
      <xdr:spPr>
        <a:xfrm>
          <a:off x="12827000" y="722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41</xdr:row>
      <xdr:rowOff>54627</xdr:rowOff>
    </xdr:from>
    <xdr:ext cx="762000" cy="259045"/>
    <xdr:sp macro="" textlink="">
      <xdr:nvSpPr>
        <xdr:cNvPr id="364" name="テキスト ボックス 363">
          <a:extLst>
            <a:ext uri="{FF2B5EF4-FFF2-40B4-BE49-F238E27FC236}">
              <a16:creationId xmlns:a16="http://schemas.microsoft.com/office/drawing/2014/main" id="{00000000-0008-0000-0300-00006C010000}"/>
            </a:ext>
          </a:extLst>
        </xdr:cNvPr>
        <xdr:cNvSpPr txBox="1"/>
      </xdr:nvSpPr>
      <xdr:spPr>
        <a:xfrm>
          <a:off x="12065000" y="708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39</xdr:row>
      <xdr:rowOff>57150</xdr:rowOff>
    </xdr:from>
    <xdr:to>
      <xdr:col>85</xdr:col>
      <xdr:colOff>95250</xdr:colOff>
      <xdr:row>39</xdr:row>
      <xdr:rowOff>57150</xdr:rowOff>
    </xdr:to>
    <xdr:cxnSp macro="">
      <xdr:nvCxnSpPr>
        <xdr:cNvPr id="365" name="直線コネクタ 364">
          <a:extLst>
            <a:ext uri="{FF2B5EF4-FFF2-40B4-BE49-F238E27FC236}">
              <a16:creationId xmlns:a16="http://schemas.microsoft.com/office/drawing/2014/main" id="{00000000-0008-0000-0300-00006D010000}"/>
            </a:ext>
          </a:extLst>
        </xdr:cNvPr>
        <xdr:cNvCxnSpPr/>
      </xdr:nvCxnSpPr>
      <xdr:spPr>
        <a:xfrm>
          <a:off x="12827000" y="674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38</xdr:row>
      <xdr:rowOff>86377</xdr:rowOff>
    </xdr:from>
    <xdr:ext cx="762000" cy="259045"/>
    <xdr:sp macro="" textlink="">
      <xdr:nvSpPr>
        <xdr:cNvPr id="366" name="テキスト ボックス 365">
          <a:extLst>
            <a:ext uri="{FF2B5EF4-FFF2-40B4-BE49-F238E27FC236}">
              <a16:creationId xmlns:a16="http://schemas.microsoft.com/office/drawing/2014/main" id="{00000000-0008-0000-0300-00006E010000}"/>
            </a:ext>
          </a:extLst>
        </xdr:cNvPr>
        <xdr:cNvSpPr txBox="1"/>
      </xdr:nvSpPr>
      <xdr:spPr>
        <a:xfrm>
          <a:off x="1206500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88900</xdr:rowOff>
    </xdr:from>
    <xdr:to>
      <xdr:col>85</xdr:col>
      <xdr:colOff>95250</xdr:colOff>
      <xdr:row>36</xdr:row>
      <xdr:rowOff>88900</xdr:rowOff>
    </xdr:to>
    <xdr:cxnSp macro="">
      <xdr:nvCxnSpPr>
        <xdr:cNvPr id="367" name="直線コネクタ 366">
          <a:extLst>
            <a:ext uri="{FF2B5EF4-FFF2-40B4-BE49-F238E27FC236}">
              <a16:creationId xmlns:a16="http://schemas.microsoft.com/office/drawing/2014/main" id="{00000000-0008-0000-0300-00006F010000}"/>
            </a:ext>
          </a:extLst>
        </xdr:cNvPr>
        <xdr:cNvCxnSpPr/>
      </xdr:nvCxnSpPr>
      <xdr:spPr>
        <a:xfrm>
          <a:off x="12827000" y="626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68" name="直線コネクタ 367">
          <a:extLst>
            <a:ext uri="{FF2B5EF4-FFF2-40B4-BE49-F238E27FC236}">
              <a16:creationId xmlns:a16="http://schemas.microsoft.com/office/drawing/2014/main" id="{00000000-0008-0000-0300-000070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69" name="公債費負担の状況グラフ枠">
          <a:extLst>
            <a:ext uri="{FF2B5EF4-FFF2-40B4-BE49-F238E27FC236}">
              <a16:creationId xmlns:a16="http://schemas.microsoft.com/office/drawing/2014/main" id="{00000000-0008-0000-0300-000071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37</xdr:row>
      <xdr:rowOff>168402</xdr:rowOff>
    </xdr:from>
    <xdr:to>
      <xdr:col>81</xdr:col>
      <xdr:colOff>44450</xdr:colOff>
      <xdr:row>44</xdr:row>
      <xdr:rowOff>5842</xdr:rowOff>
    </xdr:to>
    <xdr:cxnSp macro="">
      <xdr:nvCxnSpPr>
        <xdr:cNvPr id="370" name="直線コネクタ 369">
          <a:extLst>
            <a:ext uri="{FF2B5EF4-FFF2-40B4-BE49-F238E27FC236}">
              <a16:creationId xmlns:a16="http://schemas.microsoft.com/office/drawing/2014/main" id="{00000000-0008-0000-0300-000072010000}"/>
            </a:ext>
          </a:extLst>
        </xdr:cNvPr>
        <xdr:cNvCxnSpPr/>
      </xdr:nvCxnSpPr>
      <xdr:spPr>
        <a:xfrm flipV="1">
          <a:off x="17018000" y="6512052"/>
          <a:ext cx="0" cy="103759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43</xdr:row>
      <xdr:rowOff>149369</xdr:rowOff>
    </xdr:from>
    <xdr:ext cx="762000" cy="259045"/>
    <xdr:sp macro="" textlink="">
      <xdr:nvSpPr>
        <xdr:cNvPr id="371" name="公債費負担の状況最小値テキスト">
          <a:extLst>
            <a:ext uri="{FF2B5EF4-FFF2-40B4-BE49-F238E27FC236}">
              <a16:creationId xmlns:a16="http://schemas.microsoft.com/office/drawing/2014/main" id="{00000000-0008-0000-0300-000073010000}"/>
            </a:ext>
          </a:extLst>
        </xdr:cNvPr>
        <xdr:cNvSpPr txBox="1"/>
      </xdr:nvSpPr>
      <xdr:spPr>
        <a:xfrm>
          <a:off x="17106900" y="75217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44</xdr:row>
      <xdr:rowOff>5842</xdr:rowOff>
    </xdr:from>
    <xdr:to>
      <xdr:col>81</xdr:col>
      <xdr:colOff>133350</xdr:colOff>
      <xdr:row>44</xdr:row>
      <xdr:rowOff>5842</xdr:rowOff>
    </xdr:to>
    <xdr:cxnSp macro="">
      <xdr:nvCxnSpPr>
        <xdr:cNvPr id="372" name="直線コネクタ 371">
          <a:extLst>
            <a:ext uri="{FF2B5EF4-FFF2-40B4-BE49-F238E27FC236}">
              <a16:creationId xmlns:a16="http://schemas.microsoft.com/office/drawing/2014/main" id="{00000000-0008-0000-0300-000074010000}"/>
            </a:ext>
          </a:extLst>
        </xdr:cNvPr>
        <xdr:cNvCxnSpPr/>
      </xdr:nvCxnSpPr>
      <xdr:spPr>
        <a:xfrm>
          <a:off x="16929100" y="75496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36</xdr:row>
      <xdr:rowOff>83329</xdr:rowOff>
    </xdr:from>
    <xdr:ext cx="762000" cy="259045"/>
    <xdr:sp macro="" textlink="">
      <xdr:nvSpPr>
        <xdr:cNvPr id="373" name="公債費負担の状況最大値テキスト">
          <a:extLst>
            <a:ext uri="{FF2B5EF4-FFF2-40B4-BE49-F238E27FC236}">
              <a16:creationId xmlns:a16="http://schemas.microsoft.com/office/drawing/2014/main" id="{00000000-0008-0000-0300-000075010000}"/>
            </a:ext>
          </a:extLst>
        </xdr:cNvPr>
        <xdr:cNvSpPr txBox="1"/>
      </xdr:nvSpPr>
      <xdr:spPr>
        <a:xfrm>
          <a:off x="17106900" y="62555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37</xdr:row>
      <xdr:rowOff>168402</xdr:rowOff>
    </xdr:from>
    <xdr:to>
      <xdr:col>81</xdr:col>
      <xdr:colOff>133350</xdr:colOff>
      <xdr:row>37</xdr:row>
      <xdr:rowOff>168402</xdr:rowOff>
    </xdr:to>
    <xdr:cxnSp macro="">
      <xdr:nvCxnSpPr>
        <xdr:cNvPr id="374" name="直線コネクタ 373">
          <a:extLst>
            <a:ext uri="{FF2B5EF4-FFF2-40B4-BE49-F238E27FC236}">
              <a16:creationId xmlns:a16="http://schemas.microsoft.com/office/drawing/2014/main" id="{00000000-0008-0000-0300-000076010000}"/>
            </a:ext>
          </a:extLst>
        </xdr:cNvPr>
        <xdr:cNvCxnSpPr/>
      </xdr:nvCxnSpPr>
      <xdr:spPr>
        <a:xfrm>
          <a:off x="16929100" y="65120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37</xdr:row>
      <xdr:rowOff>168402</xdr:rowOff>
    </xdr:from>
    <xdr:to>
      <xdr:col>81</xdr:col>
      <xdr:colOff>44450</xdr:colOff>
      <xdr:row>38</xdr:row>
      <xdr:rowOff>45212</xdr:rowOff>
    </xdr:to>
    <xdr:cxnSp macro="">
      <xdr:nvCxnSpPr>
        <xdr:cNvPr id="375" name="直線コネクタ 374">
          <a:extLst>
            <a:ext uri="{FF2B5EF4-FFF2-40B4-BE49-F238E27FC236}">
              <a16:creationId xmlns:a16="http://schemas.microsoft.com/office/drawing/2014/main" id="{00000000-0008-0000-0300-000077010000}"/>
            </a:ext>
          </a:extLst>
        </xdr:cNvPr>
        <xdr:cNvCxnSpPr/>
      </xdr:nvCxnSpPr>
      <xdr:spPr>
        <a:xfrm flipV="1">
          <a:off x="16179800" y="6512052"/>
          <a:ext cx="838200" cy="482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40</xdr:row>
      <xdr:rowOff>149623</xdr:rowOff>
    </xdr:from>
    <xdr:ext cx="762000" cy="259045"/>
    <xdr:sp macro="" textlink="">
      <xdr:nvSpPr>
        <xdr:cNvPr id="376" name="公債費負担の状況平均値テキスト">
          <a:extLst>
            <a:ext uri="{FF2B5EF4-FFF2-40B4-BE49-F238E27FC236}">
              <a16:creationId xmlns:a16="http://schemas.microsoft.com/office/drawing/2014/main" id="{00000000-0008-0000-0300-000078010000}"/>
            </a:ext>
          </a:extLst>
        </xdr:cNvPr>
        <xdr:cNvSpPr txBox="1"/>
      </xdr:nvSpPr>
      <xdr:spPr>
        <a:xfrm>
          <a:off x="17106900" y="700762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6096</xdr:rowOff>
    </xdr:from>
    <xdr:to>
      <xdr:col>81</xdr:col>
      <xdr:colOff>95250</xdr:colOff>
      <xdr:row>41</xdr:row>
      <xdr:rowOff>107696</xdr:rowOff>
    </xdr:to>
    <xdr:sp macro="" textlink="">
      <xdr:nvSpPr>
        <xdr:cNvPr id="377" name="フローチャート: 判断 376">
          <a:extLst>
            <a:ext uri="{FF2B5EF4-FFF2-40B4-BE49-F238E27FC236}">
              <a16:creationId xmlns:a16="http://schemas.microsoft.com/office/drawing/2014/main" id="{00000000-0008-0000-0300-000079010000}"/>
            </a:ext>
          </a:extLst>
        </xdr:cNvPr>
        <xdr:cNvSpPr/>
      </xdr:nvSpPr>
      <xdr:spPr>
        <a:xfrm>
          <a:off x="16967200" y="70355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38</xdr:row>
      <xdr:rowOff>45212</xdr:rowOff>
    </xdr:from>
    <xdr:to>
      <xdr:col>77</xdr:col>
      <xdr:colOff>44450</xdr:colOff>
      <xdr:row>38</xdr:row>
      <xdr:rowOff>83820</xdr:rowOff>
    </xdr:to>
    <xdr:cxnSp macro="">
      <xdr:nvCxnSpPr>
        <xdr:cNvPr id="378" name="直線コネクタ 377">
          <a:extLst>
            <a:ext uri="{FF2B5EF4-FFF2-40B4-BE49-F238E27FC236}">
              <a16:creationId xmlns:a16="http://schemas.microsoft.com/office/drawing/2014/main" id="{00000000-0008-0000-0300-00007A010000}"/>
            </a:ext>
          </a:extLst>
        </xdr:cNvPr>
        <xdr:cNvCxnSpPr/>
      </xdr:nvCxnSpPr>
      <xdr:spPr>
        <a:xfrm flipV="1">
          <a:off x="15290800" y="6560312"/>
          <a:ext cx="889000" cy="386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41</xdr:row>
      <xdr:rowOff>6096</xdr:rowOff>
    </xdr:from>
    <xdr:to>
      <xdr:col>77</xdr:col>
      <xdr:colOff>95250</xdr:colOff>
      <xdr:row>41</xdr:row>
      <xdr:rowOff>107696</xdr:rowOff>
    </xdr:to>
    <xdr:sp macro="" textlink="">
      <xdr:nvSpPr>
        <xdr:cNvPr id="379" name="フローチャート: 判断 378">
          <a:extLst>
            <a:ext uri="{FF2B5EF4-FFF2-40B4-BE49-F238E27FC236}">
              <a16:creationId xmlns:a16="http://schemas.microsoft.com/office/drawing/2014/main" id="{00000000-0008-0000-0300-00007B010000}"/>
            </a:ext>
          </a:extLst>
        </xdr:cNvPr>
        <xdr:cNvSpPr/>
      </xdr:nvSpPr>
      <xdr:spPr>
        <a:xfrm>
          <a:off x="16129000" y="70355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41</xdr:row>
      <xdr:rowOff>92473</xdr:rowOff>
    </xdr:from>
    <xdr:ext cx="736600" cy="259045"/>
    <xdr:sp macro="" textlink="">
      <xdr:nvSpPr>
        <xdr:cNvPr id="380" name="テキスト ボックス 379">
          <a:extLst>
            <a:ext uri="{FF2B5EF4-FFF2-40B4-BE49-F238E27FC236}">
              <a16:creationId xmlns:a16="http://schemas.microsoft.com/office/drawing/2014/main" id="{00000000-0008-0000-0300-00007C010000}"/>
            </a:ext>
          </a:extLst>
        </xdr:cNvPr>
        <xdr:cNvSpPr txBox="1"/>
      </xdr:nvSpPr>
      <xdr:spPr>
        <a:xfrm>
          <a:off x="15798800" y="712192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38</xdr:row>
      <xdr:rowOff>83820</xdr:rowOff>
    </xdr:from>
    <xdr:to>
      <xdr:col>72</xdr:col>
      <xdr:colOff>203200</xdr:colOff>
      <xdr:row>38</xdr:row>
      <xdr:rowOff>117602</xdr:rowOff>
    </xdr:to>
    <xdr:cxnSp macro="">
      <xdr:nvCxnSpPr>
        <xdr:cNvPr id="381" name="直線コネクタ 380">
          <a:extLst>
            <a:ext uri="{FF2B5EF4-FFF2-40B4-BE49-F238E27FC236}">
              <a16:creationId xmlns:a16="http://schemas.microsoft.com/office/drawing/2014/main" id="{00000000-0008-0000-0300-00007D010000}"/>
            </a:ext>
          </a:extLst>
        </xdr:cNvPr>
        <xdr:cNvCxnSpPr/>
      </xdr:nvCxnSpPr>
      <xdr:spPr>
        <a:xfrm flipV="1">
          <a:off x="14401800" y="6598920"/>
          <a:ext cx="889000" cy="337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20574</xdr:rowOff>
    </xdr:from>
    <xdr:to>
      <xdr:col>73</xdr:col>
      <xdr:colOff>44450</xdr:colOff>
      <xdr:row>41</xdr:row>
      <xdr:rowOff>122174</xdr:rowOff>
    </xdr:to>
    <xdr:sp macro="" textlink="">
      <xdr:nvSpPr>
        <xdr:cNvPr id="382" name="フローチャート: 判断 381">
          <a:extLst>
            <a:ext uri="{FF2B5EF4-FFF2-40B4-BE49-F238E27FC236}">
              <a16:creationId xmlns:a16="http://schemas.microsoft.com/office/drawing/2014/main" id="{00000000-0008-0000-0300-00007E010000}"/>
            </a:ext>
          </a:extLst>
        </xdr:cNvPr>
        <xdr:cNvSpPr/>
      </xdr:nvSpPr>
      <xdr:spPr>
        <a:xfrm>
          <a:off x="15240000" y="70500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41</xdr:row>
      <xdr:rowOff>106951</xdr:rowOff>
    </xdr:from>
    <xdr:ext cx="762000" cy="259045"/>
    <xdr:sp macro="" textlink="">
      <xdr:nvSpPr>
        <xdr:cNvPr id="383" name="テキスト ボックス 382">
          <a:extLst>
            <a:ext uri="{FF2B5EF4-FFF2-40B4-BE49-F238E27FC236}">
              <a16:creationId xmlns:a16="http://schemas.microsoft.com/office/drawing/2014/main" id="{00000000-0008-0000-0300-00007F010000}"/>
            </a:ext>
          </a:extLst>
        </xdr:cNvPr>
        <xdr:cNvSpPr txBox="1"/>
      </xdr:nvSpPr>
      <xdr:spPr>
        <a:xfrm>
          <a:off x="14909800" y="71364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38</xdr:row>
      <xdr:rowOff>117602</xdr:rowOff>
    </xdr:from>
    <xdr:to>
      <xdr:col>68</xdr:col>
      <xdr:colOff>152400</xdr:colOff>
      <xdr:row>38</xdr:row>
      <xdr:rowOff>141732</xdr:rowOff>
    </xdr:to>
    <xdr:cxnSp macro="">
      <xdr:nvCxnSpPr>
        <xdr:cNvPr id="384" name="直線コネクタ 383">
          <a:extLst>
            <a:ext uri="{FF2B5EF4-FFF2-40B4-BE49-F238E27FC236}">
              <a16:creationId xmlns:a16="http://schemas.microsoft.com/office/drawing/2014/main" id="{00000000-0008-0000-0300-000080010000}"/>
            </a:ext>
          </a:extLst>
        </xdr:cNvPr>
        <xdr:cNvCxnSpPr/>
      </xdr:nvCxnSpPr>
      <xdr:spPr>
        <a:xfrm flipV="1">
          <a:off x="13512800" y="6632702"/>
          <a:ext cx="889000" cy="24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39878</xdr:rowOff>
    </xdr:from>
    <xdr:to>
      <xdr:col>68</xdr:col>
      <xdr:colOff>203200</xdr:colOff>
      <xdr:row>41</xdr:row>
      <xdr:rowOff>141478</xdr:rowOff>
    </xdr:to>
    <xdr:sp macro="" textlink="">
      <xdr:nvSpPr>
        <xdr:cNvPr id="385" name="フローチャート: 判断 384">
          <a:extLst>
            <a:ext uri="{FF2B5EF4-FFF2-40B4-BE49-F238E27FC236}">
              <a16:creationId xmlns:a16="http://schemas.microsoft.com/office/drawing/2014/main" id="{00000000-0008-0000-0300-000081010000}"/>
            </a:ext>
          </a:extLst>
        </xdr:cNvPr>
        <xdr:cNvSpPr/>
      </xdr:nvSpPr>
      <xdr:spPr>
        <a:xfrm>
          <a:off x="14351000" y="70693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41</xdr:row>
      <xdr:rowOff>126255</xdr:rowOff>
    </xdr:from>
    <xdr:ext cx="762000" cy="259045"/>
    <xdr:sp macro="" textlink="">
      <xdr:nvSpPr>
        <xdr:cNvPr id="386" name="テキスト ボックス 385">
          <a:extLst>
            <a:ext uri="{FF2B5EF4-FFF2-40B4-BE49-F238E27FC236}">
              <a16:creationId xmlns:a16="http://schemas.microsoft.com/office/drawing/2014/main" id="{00000000-0008-0000-0300-000082010000}"/>
            </a:ext>
          </a:extLst>
        </xdr:cNvPr>
        <xdr:cNvSpPr txBox="1"/>
      </xdr:nvSpPr>
      <xdr:spPr>
        <a:xfrm>
          <a:off x="14020800" y="715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59182</xdr:rowOff>
    </xdr:from>
    <xdr:to>
      <xdr:col>64</xdr:col>
      <xdr:colOff>152400</xdr:colOff>
      <xdr:row>41</xdr:row>
      <xdr:rowOff>160782</xdr:rowOff>
    </xdr:to>
    <xdr:sp macro="" textlink="">
      <xdr:nvSpPr>
        <xdr:cNvPr id="387" name="フローチャート: 判断 386">
          <a:extLst>
            <a:ext uri="{FF2B5EF4-FFF2-40B4-BE49-F238E27FC236}">
              <a16:creationId xmlns:a16="http://schemas.microsoft.com/office/drawing/2014/main" id="{00000000-0008-0000-0300-000083010000}"/>
            </a:ext>
          </a:extLst>
        </xdr:cNvPr>
        <xdr:cNvSpPr/>
      </xdr:nvSpPr>
      <xdr:spPr>
        <a:xfrm>
          <a:off x="13462000" y="70886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41</xdr:row>
      <xdr:rowOff>145559</xdr:rowOff>
    </xdr:from>
    <xdr:ext cx="762000" cy="259045"/>
    <xdr:sp macro="" textlink="">
      <xdr:nvSpPr>
        <xdr:cNvPr id="388" name="テキスト ボックス 387">
          <a:extLst>
            <a:ext uri="{FF2B5EF4-FFF2-40B4-BE49-F238E27FC236}">
              <a16:creationId xmlns:a16="http://schemas.microsoft.com/office/drawing/2014/main" id="{00000000-0008-0000-0300-000084010000}"/>
            </a:ext>
          </a:extLst>
        </xdr:cNvPr>
        <xdr:cNvSpPr txBox="1"/>
      </xdr:nvSpPr>
      <xdr:spPr>
        <a:xfrm>
          <a:off x="13131800" y="71750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89" name="テキスト ボックス 388">
          <a:extLst>
            <a:ext uri="{FF2B5EF4-FFF2-40B4-BE49-F238E27FC236}">
              <a16:creationId xmlns:a16="http://schemas.microsoft.com/office/drawing/2014/main" id="{00000000-0008-0000-0300-000085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0" name="テキスト ボックス 389">
          <a:extLst>
            <a:ext uri="{FF2B5EF4-FFF2-40B4-BE49-F238E27FC236}">
              <a16:creationId xmlns:a16="http://schemas.microsoft.com/office/drawing/2014/main" id="{00000000-0008-0000-0300-000086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1" name="テキスト ボックス 390">
          <a:extLst>
            <a:ext uri="{FF2B5EF4-FFF2-40B4-BE49-F238E27FC236}">
              <a16:creationId xmlns:a16="http://schemas.microsoft.com/office/drawing/2014/main" id="{00000000-0008-0000-0300-000087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2" name="テキスト ボックス 391">
          <a:extLst>
            <a:ext uri="{FF2B5EF4-FFF2-40B4-BE49-F238E27FC236}">
              <a16:creationId xmlns:a16="http://schemas.microsoft.com/office/drawing/2014/main" id="{00000000-0008-0000-0300-000088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3" name="テキスト ボックス 392">
          <a:extLst>
            <a:ext uri="{FF2B5EF4-FFF2-40B4-BE49-F238E27FC236}">
              <a16:creationId xmlns:a16="http://schemas.microsoft.com/office/drawing/2014/main" id="{00000000-0008-0000-0300-000089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37</xdr:row>
      <xdr:rowOff>117602</xdr:rowOff>
    </xdr:from>
    <xdr:to>
      <xdr:col>81</xdr:col>
      <xdr:colOff>95250</xdr:colOff>
      <xdr:row>38</xdr:row>
      <xdr:rowOff>47752</xdr:rowOff>
    </xdr:to>
    <xdr:sp macro="" textlink="">
      <xdr:nvSpPr>
        <xdr:cNvPr id="394" name="楕円 393">
          <a:extLst>
            <a:ext uri="{FF2B5EF4-FFF2-40B4-BE49-F238E27FC236}">
              <a16:creationId xmlns:a16="http://schemas.microsoft.com/office/drawing/2014/main" id="{00000000-0008-0000-0300-00008A010000}"/>
            </a:ext>
          </a:extLst>
        </xdr:cNvPr>
        <xdr:cNvSpPr/>
      </xdr:nvSpPr>
      <xdr:spPr>
        <a:xfrm>
          <a:off x="16967200" y="64612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37</xdr:row>
      <xdr:rowOff>38879</xdr:rowOff>
    </xdr:from>
    <xdr:ext cx="762000" cy="259045"/>
    <xdr:sp macro="" textlink="">
      <xdr:nvSpPr>
        <xdr:cNvPr id="395" name="公債費負担の状況該当値テキスト">
          <a:extLst>
            <a:ext uri="{FF2B5EF4-FFF2-40B4-BE49-F238E27FC236}">
              <a16:creationId xmlns:a16="http://schemas.microsoft.com/office/drawing/2014/main" id="{00000000-0008-0000-0300-00008B010000}"/>
            </a:ext>
          </a:extLst>
        </xdr:cNvPr>
        <xdr:cNvSpPr txBox="1"/>
      </xdr:nvSpPr>
      <xdr:spPr>
        <a:xfrm>
          <a:off x="17106900" y="63825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000" b="1">
              <a:solidFill>
                <a:srgbClr val="FF0000"/>
              </a:solidFill>
              <a:latin typeface="ＭＳ Ｐゴシック" panose="020B0600070205080204" pitchFamily="50" charset="-128"/>
              <a:ea typeface="ＭＳ Ｐゴシック" panose="020B0600070205080204" pitchFamily="50" charset="-128"/>
            </a:rPr>
            <a:t>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37</xdr:row>
      <xdr:rowOff>165862</xdr:rowOff>
    </xdr:from>
    <xdr:to>
      <xdr:col>77</xdr:col>
      <xdr:colOff>95250</xdr:colOff>
      <xdr:row>38</xdr:row>
      <xdr:rowOff>96012</xdr:rowOff>
    </xdr:to>
    <xdr:sp macro="" textlink="">
      <xdr:nvSpPr>
        <xdr:cNvPr id="396" name="楕円 395">
          <a:extLst>
            <a:ext uri="{FF2B5EF4-FFF2-40B4-BE49-F238E27FC236}">
              <a16:creationId xmlns:a16="http://schemas.microsoft.com/office/drawing/2014/main" id="{00000000-0008-0000-0300-00008C010000}"/>
            </a:ext>
          </a:extLst>
        </xdr:cNvPr>
        <xdr:cNvSpPr/>
      </xdr:nvSpPr>
      <xdr:spPr>
        <a:xfrm>
          <a:off x="16129000" y="65095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36</xdr:row>
      <xdr:rowOff>106189</xdr:rowOff>
    </xdr:from>
    <xdr:ext cx="736600" cy="259045"/>
    <xdr:sp macro="" textlink="">
      <xdr:nvSpPr>
        <xdr:cNvPr id="397" name="テキスト ボックス 396">
          <a:extLst>
            <a:ext uri="{FF2B5EF4-FFF2-40B4-BE49-F238E27FC236}">
              <a16:creationId xmlns:a16="http://schemas.microsoft.com/office/drawing/2014/main" id="{00000000-0008-0000-0300-00008D010000}"/>
            </a:ext>
          </a:extLst>
        </xdr:cNvPr>
        <xdr:cNvSpPr txBox="1"/>
      </xdr:nvSpPr>
      <xdr:spPr>
        <a:xfrm>
          <a:off x="15798800" y="627838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ja-JP" altLang="en-US" sz="10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000" b="1">
              <a:solidFill>
                <a:srgbClr val="FF0000"/>
              </a:solidFill>
              <a:latin typeface="ＭＳ Ｐゴシック" panose="020B0600070205080204" pitchFamily="50" charset="-128"/>
              <a:ea typeface="ＭＳ Ｐゴシック" panose="020B0600070205080204" pitchFamily="50" charset="-128"/>
            </a:rPr>
            <a:t>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38</xdr:row>
      <xdr:rowOff>33020</xdr:rowOff>
    </xdr:from>
    <xdr:to>
      <xdr:col>73</xdr:col>
      <xdr:colOff>44450</xdr:colOff>
      <xdr:row>38</xdr:row>
      <xdr:rowOff>134620</xdr:rowOff>
    </xdr:to>
    <xdr:sp macro="" textlink="">
      <xdr:nvSpPr>
        <xdr:cNvPr id="398" name="楕円 397">
          <a:extLst>
            <a:ext uri="{FF2B5EF4-FFF2-40B4-BE49-F238E27FC236}">
              <a16:creationId xmlns:a16="http://schemas.microsoft.com/office/drawing/2014/main" id="{00000000-0008-0000-0300-00008E010000}"/>
            </a:ext>
          </a:extLst>
        </xdr:cNvPr>
        <xdr:cNvSpPr/>
      </xdr:nvSpPr>
      <xdr:spPr>
        <a:xfrm>
          <a:off x="15240000" y="6548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36</xdr:row>
      <xdr:rowOff>144797</xdr:rowOff>
    </xdr:from>
    <xdr:ext cx="762000" cy="259045"/>
    <xdr:sp macro="" textlink="">
      <xdr:nvSpPr>
        <xdr:cNvPr id="399" name="テキスト ボックス 398">
          <a:extLst>
            <a:ext uri="{FF2B5EF4-FFF2-40B4-BE49-F238E27FC236}">
              <a16:creationId xmlns:a16="http://schemas.microsoft.com/office/drawing/2014/main" id="{00000000-0008-0000-0300-00008F010000}"/>
            </a:ext>
          </a:extLst>
        </xdr:cNvPr>
        <xdr:cNvSpPr txBox="1"/>
      </xdr:nvSpPr>
      <xdr:spPr>
        <a:xfrm>
          <a:off x="14909800" y="63169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ja-JP" altLang="en-US" sz="10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000" b="1">
              <a:solidFill>
                <a:srgbClr val="FF0000"/>
              </a:solidFill>
              <a:latin typeface="ＭＳ Ｐゴシック" panose="020B0600070205080204" pitchFamily="50" charset="-128"/>
              <a:ea typeface="ＭＳ Ｐゴシック" panose="020B0600070205080204" pitchFamily="50" charset="-128"/>
            </a:rPr>
            <a:t>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38</xdr:row>
      <xdr:rowOff>66802</xdr:rowOff>
    </xdr:from>
    <xdr:to>
      <xdr:col>68</xdr:col>
      <xdr:colOff>203200</xdr:colOff>
      <xdr:row>38</xdr:row>
      <xdr:rowOff>168402</xdr:rowOff>
    </xdr:to>
    <xdr:sp macro="" textlink="">
      <xdr:nvSpPr>
        <xdr:cNvPr id="400" name="楕円 399">
          <a:extLst>
            <a:ext uri="{FF2B5EF4-FFF2-40B4-BE49-F238E27FC236}">
              <a16:creationId xmlns:a16="http://schemas.microsoft.com/office/drawing/2014/main" id="{00000000-0008-0000-0300-000090010000}"/>
            </a:ext>
          </a:extLst>
        </xdr:cNvPr>
        <xdr:cNvSpPr/>
      </xdr:nvSpPr>
      <xdr:spPr>
        <a:xfrm>
          <a:off x="14351000" y="65819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37</xdr:row>
      <xdr:rowOff>7129</xdr:rowOff>
    </xdr:from>
    <xdr:ext cx="762000" cy="259045"/>
    <xdr:sp macro="" textlink="">
      <xdr:nvSpPr>
        <xdr:cNvPr id="401" name="テキスト ボックス 400">
          <a:extLst>
            <a:ext uri="{FF2B5EF4-FFF2-40B4-BE49-F238E27FC236}">
              <a16:creationId xmlns:a16="http://schemas.microsoft.com/office/drawing/2014/main" id="{00000000-0008-0000-0300-000091010000}"/>
            </a:ext>
          </a:extLst>
        </xdr:cNvPr>
        <xdr:cNvSpPr txBox="1"/>
      </xdr:nvSpPr>
      <xdr:spPr>
        <a:xfrm>
          <a:off x="14020800" y="63507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ja-JP" altLang="en-US" sz="10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000" b="1">
              <a:solidFill>
                <a:srgbClr val="FF0000"/>
              </a:solidFill>
              <a:latin typeface="ＭＳ Ｐゴシック" panose="020B0600070205080204" pitchFamily="50" charset="-128"/>
              <a:ea typeface="ＭＳ Ｐゴシック" panose="020B0600070205080204" pitchFamily="50" charset="-128"/>
            </a:rPr>
            <a:t>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38</xdr:row>
      <xdr:rowOff>90932</xdr:rowOff>
    </xdr:from>
    <xdr:to>
      <xdr:col>64</xdr:col>
      <xdr:colOff>152400</xdr:colOff>
      <xdr:row>39</xdr:row>
      <xdr:rowOff>21082</xdr:rowOff>
    </xdr:to>
    <xdr:sp macro="" textlink="">
      <xdr:nvSpPr>
        <xdr:cNvPr id="402" name="楕円 401">
          <a:extLst>
            <a:ext uri="{FF2B5EF4-FFF2-40B4-BE49-F238E27FC236}">
              <a16:creationId xmlns:a16="http://schemas.microsoft.com/office/drawing/2014/main" id="{00000000-0008-0000-0300-000092010000}"/>
            </a:ext>
          </a:extLst>
        </xdr:cNvPr>
        <xdr:cNvSpPr/>
      </xdr:nvSpPr>
      <xdr:spPr>
        <a:xfrm>
          <a:off x="13462000" y="66060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37</xdr:row>
      <xdr:rowOff>31259</xdr:rowOff>
    </xdr:from>
    <xdr:ext cx="762000" cy="259045"/>
    <xdr:sp macro="" textlink="">
      <xdr:nvSpPr>
        <xdr:cNvPr id="403" name="テキスト ボックス 402">
          <a:extLst>
            <a:ext uri="{FF2B5EF4-FFF2-40B4-BE49-F238E27FC236}">
              <a16:creationId xmlns:a16="http://schemas.microsoft.com/office/drawing/2014/main" id="{00000000-0008-0000-0300-000093010000}"/>
            </a:ext>
          </a:extLst>
        </xdr:cNvPr>
        <xdr:cNvSpPr txBox="1"/>
      </xdr:nvSpPr>
      <xdr:spPr>
        <a:xfrm>
          <a:off x="13131800" y="63749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ja-JP" altLang="en-US" sz="10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000" b="1">
              <a:solidFill>
                <a:srgbClr val="FF0000"/>
              </a:solidFill>
              <a:latin typeface="ＭＳ Ｐゴシック" panose="020B0600070205080204" pitchFamily="50" charset="-128"/>
              <a:ea typeface="ＭＳ Ｐゴシック" panose="020B0600070205080204" pitchFamily="50" charset="-128"/>
            </a:rPr>
            <a:t>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4" name="正方形/長方形 403">
          <a:extLst>
            <a:ext uri="{FF2B5EF4-FFF2-40B4-BE49-F238E27FC236}">
              <a16:creationId xmlns:a16="http://schemas.microsoft.com/office/drawing/2014/main" id="{00000000-0008-0000-0300-000094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05" name="テキスト ボックス 404">
          <a:extLst>
            <a:ext uri="{FF2B5EF4-FFF2-40B4-BE49-F238E27FC236}">
              <a16:creationId xmlns:a16="http://schemas.microsoft.com/office/drawing/2014/main" id="{00000000-0008-0000-0300-000095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06" name="テキスト ボックス 405">
          <a:extLst>
            <a:ext uri="{FF2B5EF4-FFF2-40B4-BE49-F238E27FC236}">
              <a16:creationId xmlns:a16="http://schemas.microsoft.com/office/drawing/2014/main" id="{00000000-0008-0000-0300-000096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07" name="正方形/長方形 406">
          <a:extLst>
            <a:ext uri="{FF2B5EF4-FFF2-40B4-BE49-F238E27FC236}">
              <a16:creationId xmlns:a16="http://schemas.microsoft.com/office/drawing/2014/main" id="{00000000-0008-0000-0300-000097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08" name="正方形/長方形 407">
          <a:extLst>
            <a:ext uri="{FF2B5EF4-FFF2-40B4-BE49-F238E27FC236}">
              <a16:creationId xmlns:a16="http://schemas.microsoft.com/office/drawing/2014/main" id="{00000000-0008-0000-0300-000098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09" name="正方形/長方形 408">
          <a:extLst>
            <a:ext uri="{FF2B5EF4-FFF2-40B4-BE49-F238E27FC236}">
              <a16:creationId xmlns:a16="http://schemas.microsoft.com/office/drawing/2014/main" id="{00000000-0008-0000-0300-000099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0" name="正方形/長方形 409">
          <a:extLst>
            <a:ext uri="{FF2B5EF4-FFF2-40B4-BE49-F238E27FC236}">
              <a16:creationId xmlns:a16="http://schemas.microsoft.com/office/drawing/2014/main" id="{00000000-0008-0000-0300-00009A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1" name="正方形/長方形 410">
          <a:extLst>
            <a:ext uri="{FF2B5EF4-FFF2-40B4-BE49-F238E27FC236}">
              <a16:creationId xmlns:a16="http://schemas.microsoft.com/office/drawing/2014/main" id="{00000000-0008-0000-0300-00009B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2" name="正方形/長方形 411">
          <a:extLst>
            <a:ext uri="{FF2B5EF4-FFF2-40B4-BE49-F238E27FC236}">
              <a16:creationId xmlns:a16="http://schemas.microsoft.com/office/drawing/2014/main" id="{00000000-0008-0000-0300-00009C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3" name="正方形/長方形 412">
          <a:extLst>
            <a:ext uri="{FF2B5EF4-FFF2-40B4-BE49-F238E27FC236}">
              <a16:creationId xmlns:a16="http://schemas.microsoft.com/office/drawing/2014/main" id="{00000000-0008-0000-0300-00009D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15" name="正方形/長方形 414">
          <a:extLst>
            <a:ext uri="{FF2B5EF4-FFF2-40B4-BE49-F238E27FC236}">
              <a16:creationId xmlns:a16="http://schemas.microsoft.com/office/drawing/2014/main" id="{00000000-0008-0000-0300-00009F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16" name="テキスト ボックス 415">
          <a:extLst>
            <a:ext uri="{FF2B5EF4-FFF2-40B4-BE49-F238E27FC236}">
              <a16:creationId xmlns:a16="http://schemas.microsoft.com/office/drawing/2014/main" id="{00000000-0008-0000-0300-0000A0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任意繰上償還の実施や充当可能基金の維持により、比率は健全な数値（</a:t>
          </a:r>
          <a:r>
            <a:rPr kumimoji="1" lang="en-US" altLang="ja-JP" sz="1300">
              <a:latin typeface="ＭＳ Ｐゴシック" panose="020B0600070205080204" pitchFamily="50" charset="-128"/>
              <a:ea typeface="ＭＳ Ｐゴシック" panose="020B0600070205080204" pitchFamily="50" charset="-128"/>
            </a:rPr>
            <a:t>0.0</a:t>
          </a:r>
          <a:r>
            <a:rPr kumimoji="1" lang="ja-JP" altLang="en-US" sz="1300">
              <a:latin typeface="ＭＳ Ｐゴシック" panose="020B0600070205080204" pitchFamily="50" charset="-128"/>
              <a:ea typeface="ＭＳ Ｐゴシック" panose="020B0600070205080204" pitchFamily="50" charset="-128"/>
            </a:rPr>
            <a:t>）となっている。</a:t>
          </a:r>
        </a:p>
        <a:p>
          <a:r>
            <a:rPr kumimoji="1" lang="ja-JP" altLang="en-US" sz="1300">
              <a:latin typeface="ＭＳ Ｐゴシック" panose="020B0600070205080204" pitchFamily="50" charset="-128"/>
              <a:ea typeface="ＭＳ Ｐゴシック" panose="020B0600070205080204" pitchFamily="50" charset="-128"/>
            </a:rPr>
            <a:t>　今後も行財政改革を推進し、将来負担を軽減するよう事業等の総点検を行い財政の健全化を図る。</a:t>
          </a:r>
        </a:p>
      </xdr:txBody>
    </xdr:sp>
    <xdr:clientData/>
  </xdr:twoCellAnchor>
  <xdr:oneCellAnchor>
    <xdr:from>
      <xdr:col>61</xdr:col>
      <xdr:colOff>6350</xdr:colOff>
      <xdr:row>10</xdr:row>
      <xdr:rowOff>63500</xdr:rowOff>
    </xdr:from>
    <xdr:ext cx="298543" cy="225703"/>
    <xdr:sp macro="" textlink="">
      <xdr:nvSpPr>
        <xdr:cNvPr id="417" name="テキスト ボックス 416">
          <a:extLst>
            <a:ext uri="{FF2B5EF4-FFF2-40B4-BE49-F238E27FC236}">
              <a16:creationId xmlns:a16="http://schemas.microsoft.com/office/drawing/2014/main" id="{00000000-0008-0000-0300-0000A1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18" name="直線コネクタ 417">
          <a:extLst>
            <a:ext uri="{FF2B5EF4-FFF2-40B4-BE49-F238E27FC236}">
              <a16:creationId xmlns:a16="http://schemas.microsoft.com/office/drawing/2014/main" id="{00000000-0008-0000-0300-0000A2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19" name="テキスト ボックス 418">
          <a:extLst>
            <a:ext uri="{FF2B5EF4-FFF2-40B4-BE49-F238E27FC236}">
              <a16:creationId xmlns:a16="http://schemas.microsoft.com/office/drawing/2014/main" id="{00000000-0008-0000-0300-0000A3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93436</xdr:rowOff>
    </xdr:from>
    <xdr:to>
      <xdr:col>85</xdr:col>
      <xdr:colOff>95250</xdr:colOff>
      <xdr:row>23</xdr:row>
      <xdr:rowOff>93436</xdr:rowOff>
    </xdr:to>
    <xdr:cxnSp macro="">
      <xdr:nvCxnSpPr>
        <xdr:cNvPr id="420" name="直線コネクタ 419">
          <a:extLst>
            <a:ext uri="{FF2B5EF4-FFF2-40B4-BE49-F238E27FC236}">
              <a16:creationId xmlns:a16="http://schemas.microsoft.com/office/drawing/2014/main" id="{00000000-0008-0000-0300-0000A4010000}"/>
            </a:ext>
          </a:extLst>
        </xdr:cNvPr>
        <xdr:cNvCxnSpPr/>
      </xdr:nvCxnSpPr>
      <xdr:spPr>
        <a:xfrm>
          <a:off x="12827000" y="403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122663</xdr:rowOff>
    </xdr:from>
    <xdr:ext cx="762000" cy="259045"/>
    <xdr:sp macro="" textlink="">
      <xdr:nvSpPr>
        <xdr:cNvPr id="421" name="テキスト ボックス 420">
          <a:extLst>
            <a:ext uri="{FF2B5EF4-FFF2-40B4-BE49-F238E27FC236}">
              <a16:creationId xmlns:a16="http://schemas.microsoft.com/office/drawing/2014/main" id="{00000000-0008-0000-0300-0000A5010000}"/>
            </a:ext>
          </a:extLst>
        </xdr:cNvPr>
        <xdr:cNvSpPr txBox="1"/>
      </xdr:nvSpPr>
      <xdr:spPr>
        <a:xfrm>
          <a:off x="12065000" y="389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21</xdr:row>
      <xdr:rowOff>91622</xdr:rowOff>
    </xdr:from>
    <xdr:to>
      <xdr:col>85</xdr:col>
      <xdr:colOff>95250</xdr:colOff>
      <xdr:row>21</xdr:row>
      <xdr:rowOff>91622</xdr:rowOff>
    </xdr:to>
    <xdr:cxnSp macro="">
      <xdr:nvCxnSpPr>
        <xdr:cNvPr id="422" name="直線コネクタ 421">
          <a:extLst>
            <a:ext uri="{FF2B5EF4-FFF2-40B4-BE49-F238E27FC236}">
              <a16:creationId xmlns:a16="http://schemas.microsoft.com/office/drawing/2014/main" id="{00000000-0008-0000-0300-0000A6010000}"/>
            </a:ext>
          </a:extLst>
        </xdr:cNvPr>
        <xdr:cNvCxnSpPr/>
      </xdr:nvCxnSpPr>
      <xdr:spPr>
        <a:xfrm>
          <a:off x="12827000" y="369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120849</xdr:rowOff>
    </xdr:from>
    <xdr:ext cx="762000" cy="259045"/>
    <xdr:sp macro="" textlink="">
      <xdr:nvSpPr>
        <xdr:cNvPr id="423" name="テキスト ボックス 422">
          <a:extLst>
            <a:ext uri="{FF2B5EF4-FFF2-40B4-BE49-F238E27FC236}">
              <a16:creationId xmlns:a16="http://schemas.microsoft.com/office/drawing/2014/main" id="{00000000-0008-0000-0300-0000A7010000}"/>
            </a:ext>
          </a:extLst>
        </xdr:cNvPr>
        <xdr:cNvSpPr txBox="1"/>
      </xdr:nvSpPr>
      <xdr:spPr>
        <a:xfrm>
          <a:off x="12065000" y="354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19</xdr:row>
      <xdr:rowOff>89807</xdr:rowOff>
    </xdr:from>
    <xdr:to>
      <xdr:col>85</xdr:col>
      <xdr:colOff>95250</xdr:colOff>
      <xdr:row>19</xdr:row>
      <xdr:rowOff>89807</xdr:rowOff>
    </xdr:to>
    <xdr:cxnSp macro="">
      <xdr:nvCxnSpPr>
        <xdr:cNvPr id="424" name="直線コネクタ 423">
          <a:extLst>
            <a:ext uri="{FF2B5EF4-FFF2-40B4-BE49-F238E27FC236}">
              <a16:creationId xmlns:a16="http://schemas.microsoft.com/office/drawing/2014/main" id="{00000000-0008-0000-0300-0000A8010000}"/>
            </a:ext>
          </a:extLst>
        </xdr:cNvPr>
        <xdr:cNvCxnSpPr/>
      </xdr:nvCxnSpPr>
      <xdr:spPr>
        <a:xfrm>
          <a:off x="12827000" y="334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18</xdr:row>
      <xdr:rowOff>119034</xdr:rowOff>
    </xdr:from>
    <xdr:ext cx="762000" cy="259045"/>
    <xdr:sp macro="" textlink="">
      <xdr:nvSpPr>
        <xdr:cNvPr id="425" name="テキスト ボックス 424">
          <a:extLst>
            <a:ext uri="{FF2B5EF4-FFF2-40B4-BE49-F238E27FC236}">
              <a16:creationId xmlns:a16="http://schemas.microsoft.com/office/drawing/2014/main" id="{00000000-0008-0000-0300-0000A9010000}"/>
            </a:ext>
          </a:extLst>
        </xdr:cNvPr>
        <xdr:cNvSpPr txBox="1"/>
      </xdr:nvSpPr>
      <xdr:spPr>
        <a:xfrm>
          <a:off x="12065000" y="320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17</xdr:row>
      <xdr:rowOff>87993</xdr:rowOff>
    </xdr:from>
    <xdr:to>
      <xdr:col>85</xdr:col>
      <xdr:colOff>95250</xdr:colOff>
      <xdr:row>17</xdr:row>
      <xdr:rowOff>87993</xdr:rowOff>
    </xdr:to>
    <xdr:cxnSp macro="">
      <xdr:nvCxnSpPr>
        <xdr:cNvPr id="426" name="直線コネクタ 425">
          <a:extLst>
            <a:ext uri="{FF2B5EF4-FFF2-40B4-BE49-F238E27FC236}">
              <a16:creationId xmlns:a16="http://schemas.microsoft.com/office/drawing/2014/main" id="{00000000-0008-0000-0300-0000AA010000}"/>
            </a:ext>
          </a:extLst>
        </xdr:cNvPr>
        <xdr:cNvCxnSpPr/>
      </xdr:nvCxnSpPr>
      <xdr:spPr>
        <a:xfrm>
          <a:off x="12827000" y="300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16</xdr:row>
      <xdr:rowOff>117220</xdr:rowOff>
    </xdr:from>
    <xdr:ext cx="762000" cy="259045"/>
    <xdr:sp macro="" textlink="">
      <xdr:nvSpPr>
        <xdr:cNvPr id="427" name="テキスト ボックス 426">
          <a:extLst>
            <a:ext uri="{FF2B5EF4-FFF2-40B4-BE49-F238E27FC236}">
              <a16:creationId xmlns:a16="http://schemas.microsoft.com/office/drawing/2014/main" id="{00000000-0008-0000-0300-0000AB010000}"/>
            </a:ext>
          </a:extLst>
        </xdr:cNvPr>
        <xdr:cNvSpPr txBox="1"/>
      </xdr:nvSpPr>
      <xdr:spPr>
        <a:xfrm>
          <a:off x="12065000" y="286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15</xdr:row>
      <xdr:rowOff>86179</xdr:rowOff>
    </xdr:from>
    <xdr:to>
      <xdr:col>85</xdr:col>
      <xdr:colOff>95250</xdr:colOff>
      <xdr:row>15</xdr:row>
      <xdr:rowOff>86179</xdr:rowOff>
    </xdr:to>
    <xdr:cxnSp macro="">
      <xdr:nvCxnSpPr>
        <xdr:cNvPr id="428" name="直線コネクタ 427">
          <a:extLst>
            <a:ext uri="{FF2B5EF4-FFF2-40B4-BE49-F238E27FC236}">
              <a16:creationId xmlns:a16="http://schemas.microsoft.com/office/drawing/2014/main" id="{00000000-0008-0000-0300-0000AC010000}"/>
            </a:ext>
          </a:extLst>
        </xdr:cNvPr>
        <xdr:cNvCxnSpPr/>
      </xdr:nvCxnSpPr>
      <xdr:spPr>
        <a:xfrm>
          <a:off x="12827000" y="265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14</xdr:row>
      <xdr:rowOff>115406</xdr:rowOff>
    </xdr:from>
    <xdr:ext cx="762000" cy="259045"/>
    <xdr:sp macro="" textlink="">
      <xdr:nvSpPr>
        <xdr:cNvPr id="429" name="テキスト ボックス 428">
          <a:extLst>
            <a:ext uri="{FF2B5EF4-FFF2-40B4-BE49-F238E27FC236}">
              <a16:creationId xmlns:a16="http://schemas.microsoft.com/office/drawing/2014/main" id="{00000000-0008-0000-0300-0000AD010000}"/>
            </a:ext>
          </a:extLst>
        </xdr:cNvPr>
        <xdr:cNvSpPr txBox="1"/>
      </xdr:nvSpPr>
      <xdr:spPr>
        <a:xfrm>
          <a:off x="12065000" y="251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84364</xdr:rowOff>
    </xdr:from>
    <xdr:to>
      <xdr:col>85</xdr:col>
      <xdr:colOff>95250</xdr:colOff>
      <xdr:row>13</xdr:row>
      <xdr:rowOff>84364</xdr:rowOff>
    </xdr:to>
    <xdr:cxnSp macro="">
      <xdr:nvCxnSpPr>
        <xdr:cNvPr id="430" name="直線コネクタ 429">
          <a:extLst>
            <a:ext uri="{FF2B5EF4-FFF2-40B4-BE49-F238E27FC236}">
              <a16:creationId xmlns:a16="http://schemas.microsoft.com/office/drawing/2014/main" id="{00000000-0008-0000-0300-0000AE010000}"/>
            </a:ext>
          </a:extLst>
        </xdr:cNvPr>
        <xdr:cNvCxnSpPr/>
      </xdr:nvCxnSpPr>
      <xdr:spPr>
        <a:xfrm>
          <a:off x="12827000" y="231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113591</xdr:rowOff>
    </xdr:from>
    <xdr:ext cx="762000" cy="259045"/>
    <xdr:sp macro="" textlink="">
      <xdr:nvSpPr>
        <xdr:cNvPr id="431" name="テキスト ボックス 430">
          <a:extLst>
            <a:ext uri="{FF2B5EF4-FFF2-40B4-BE49-F238E27FC236}">
              <a16:creationId xmlns:a16="http://schemas.microsoft.com/office/drawing/2014/main" id="{00000000-0008-0000-0300-0000AF010000}"/>
            </a:ext>
          </a:extLst>
        </xdr:cNvPr>
        <xdr:cNvSpPr txBox="1"/>
      </xdr:nvSpPr>
      <xdr:spPr>
        <a:xfrm>
          <a:off x="12065000" y="217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2" name="直線コネクタ 431">
          <a:extLst>
            <a:ext uri="{FF2B5EF4-FFF2-40B4-BE49-F238E27FC236}">
              <a16:creationId xmlns:a16="http://schemas.microsoft.com/office/drawing/2014/main" id="{00000000-0008-0000-0300-0000B0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3" name="将来負担の状況グラフ枠">
          <a:extLst>
            <a:ext uri="{FF2B5EF4-FFF2-40B4-BE49-F238E27FC236}">
              <a16:creationId xmlns:a16="http://schemas.microsoft.com/office/drawing/2014/main" id="{00000000-0008-0000-0300-0000B1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84364</xdr:rowOff>
    </xdr:from>
    <xdr:to>
      <xdr:col>81</xdr:col>
      <xdr:colOff>44450</xdr:colOff>
      <xdr:row>23</xdr:row>
      <xdr:rowOff>48623</xdr:rowOff>
    </xdr:to>
    <xdr:cxnSp macro="">
      <xdr:nvCxnSpPr>
        <xdr:cNvPr id="434" name="直線コネクタ 433">
          <a:extLst>
            <a:ext uri="{FF2B5EF4-FFF2-40B4-BE49-F238E27FC236}">
              <a16:creationId xmlns:a16="http://schemas.microsoft.com/office/drawing/2014/main" id="{00000000-0008-0000-0300-0000B2010000}"/>
            </a:ext>
          </a:extLst>
        </xdr:cNvPr>
        <xdr:cNvCxnSpPr/>
      </xdr:nvCxnSpPr>
      <xdr:spPr>
        <a:xfrm flipV="1">
          <a:off x="17018000" y="2313214"/>
          <a:ext cx="0" cy="167875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23</xdr:row>
      <xdr:rowOff>20700</xdr:rowOff>
    </xdr:from>
    <xdr:ext cx="762000" cy="259045"/>
    <xdr:sp macro="" textlink="">
      <xdr:nvSpPr>
        <xdr:cNvPr id="435" name="将来負担の状況最小値テキスト">
          <a:extLst>
            <a:ext uri="{FF2B5EF4-FFF2-40B4-BE49-F238E27FC236}">
              <a16:creationId xmlns:a16="http://schemas.microsoft.com/office/drawing/2014/main" id="{00000000-0008-0000-0300-0000B3010000}"/>
            </a:ext>
          </a:extLst>
        </xdr:cNvPr>
        <xdr:cNvSpPr txBox="1"/>
      </xdr:nvSpPr>
      <xdr:spPr>
        <a:xfrm>
          <a:off x="17106900" y="396405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23</xdr:row>
      <xdr:rowOff>48623</xdr:rowOff>
    </xdr:from>
    <xdr:to>
      <xdr:col>81</xdr:col>
      <xdr:colOff>133350</xdr:colOff>
      <xdr:row>23</xdr:row>
      <xdr:rowOff>48623</xdr:rowOff>
    </xdr:to>
    <xdr:cxnSp macro="">
      <xdr:nvCxnSpPr>
        <xdr:cNvPr id="436" name="直線コネクタ 435">
          <a:extLst>
            <a:ext uri="{FF2B5EF4-FFF2-40B4-BE49-F238E27FC236}">
              <a16:creationId xmlns:a16="http://schemas.microsoft.com/office/drawing/2014/main" id="{00000000-0008-0000-0300-0000B4010000}"/>
            </a:ext>
          </a:extLst>
        </xdr:cNvPr>
        <xdr:cNvCxnSpPr/>
      </xdr:nvCxnSpPr>
      <xdr:spPr>
        <a:xfrm>
          <a:off x="16929100" y="39919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11</xdr:row>
      <xdr:rowOff>119941</xdr:rowOff>
    </xdr:from>
    <xdr:ext cx="762000" cy="259045"/>
    <xdr:sp macro="" textlink="">
      <xdr:nvSpPr>
        <xdr:cNvPr id="437" name="将来負担の状況最大値テキスト">
          <a:extLst>
            <a:ext uri="{FF2B5EF4-FFF2-40B4-BE49-F238E27FC236}">
              <a16:creationId xmlns:a16="http://schemas.microsoft.com/office/drawing/2014/main" id="{00000000-0008-0000-0300-0000B5010000}"/>
            </a:ext>
          </a:extLst>
        </xdr:cNvPr>
        <xdr:cNvSpPr txBox="1"/>
      </xdr:nvSpPr>
      <xdr:spPr>
        <a:xfrm>
          <a:off x="17106900" y="20058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84364</xdr:rowOff>
    </xdr:from>
    <xdr:to>
      <xdr:col>81</xdr:col>
      <xdr:colOff>133350</xdr:colOff>
      <xdr:row>13</xdr:row>
      <xdr:rowOff>84364</xdr:rowOff>
    </xdr:to>
    <xdr:cxnSp macro="">
      <xdr:nvCxnSpPr>
        <xdr:cNvPr id="438" name="直線コネクタ 437">
          <a:extLst>
            <a:ext uri="{FF2B5EF4-FFF2-40B4-BE49-F238E27FC236}">
              <a16:creationId xmlns:a16="http://schemas.microsoft.com/office/drawing/2014/main" id="{00000000-0008-0000-0300-0000B6010000}"/>
            </a:ext>
          </a:extLst>
        </xdr:cNvPr>
        <xdr:cNvCxnSpPr/>
      </xdr:nvCxnSpPr>
      <xdr:spPr>
        <a:xfrm>
          <a:off x="16929100" y="23132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5641</xdr:rowOff>
    </xdr:from>
    <xdr:ext cx="762000" cy="259045"/>
    <xdr:sp macro="" textlink="">
      <xdr:nvSpPr>
        <xdr:cNvPr id="439" name="将来負担の状況平均値テキスト">
          <a:extLst>
            <a:ext uri="{FF2B5EF4-FFF2-40B4-BE49-F238E27FC236}">
              <a16:creationId xmlns:a16="http://schemas.microsoft.com/office/drawing/2014/main" id="{00000000-0008-0000-0300-0000B7010000}"/>
            </a:ext>
          </a:extLst>
        </xdr:cNvPr>
        <xdr:cNvSpPr txBox="1"/>
      </xdr:nvSpPr>
      <xdr:spPr>
        <a:xfrm>
          <a:off x="17106900" y="223449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33564</xdr:rowOff>
    </xdr:from>
    <xdr:to>
      <xdr:col>81</xdr:col>
      <xdr:colOff>95250</xdr:colOff>
      <xdr:row>13</xdr:row>
      <xdr:rowOff>135164</xdr:rowOff>
    </xdr:to>
    <xdr:sp macro="" textlink="">
      <xdr:nvSpPr>
        <xdr:cNvPr id="440" name="フローチャート: 判断 439">
          <a:extLst>
            <a:ext uri="{FF2B5EF4-FFF2-40B4-BE49-F238E27FC236}">
              <a16:creationId xmlns:a16="http://schemas.microsoft.com/office/drawing/2014/main" id="{00000000-0008-0000-0300-0000B8010000}"/>
            </a:ext>
          </a:extLst>
        </xdr:cNvPr>
        <xdr:cNvSpPr/>
      </xdr:nvSpPr>
      <xdr:spPr>
        <a:xfrm>
          <a:off x="169672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33564</xdr:rowOff>
    </xdr:from>
    <xdr:to>
      <xdr:col>77</xdr:col>
      <xdr:colOff>95250</xdr:colOff>
      <xdr:row>13</xdr:row>
      <xdr:rowOff>135164</xdr:rowOff>
    </xdr:to>
    <xdr:sp macro="" textlink="">
      <xdr:nvSpPr>
        <xdr:cNvPr id="441" name="フローチャート: 判断 440">
          <a:extLst>
            <a:ext uri="{FF2B5EF4-FFF2-40B4-BE49-F238E27FC236}">
              <a16:creationId xmlns:a16="http://schemas.microsoft.com/office/drawing/2014/main" id="{00000000-0008-0000-0300-0000B9010000}"/>
            </a:ext>
          </a:extLst>
        </xdr:cNvPr>
        <xdr:cNvSpPr/>
      </xdr:nvSpPr>
      <xdr:spPr>
        <a:xfrm>
          <a:off x="16129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11</xdr:row>
      <xdr:rowOff>145341</xdr:rowOff>
    </xdr:from>
    <xdr:ext cx="736600" cy="259045"/>
    <xdr:sp macro="" textlink="">
      <xdr:nvSpPr>
        <xdr:cNvPr id="442" name="テキスト ボックス 441">
          <a:extLst>
            <a:ext uri="{FF2B5EF4-FFF2-40B4-BE49-F238E27FC236}">
              <a16:creationId xmlns:a16="http://schemas.microsoft.com/office/drawing/2014/main" id="{00000000-0008-0000-0300-0000BA010000}"/>
            </a:ext>
          </a:extLst>
        </xdr:cNvPr>
        <xdr:cNvSpPr txBox="1"/>
      </xdr:nvSpPr>
      <xdr:spPr>
        <a:xfrm>
          <a:off x="15798800" y="20312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13</xdr:row>
      <xdr:rowOff>33564</xdr:rowOff>
    </xdr:from>
    <xdr:to>
      <xdr:col>73</xdr:col>
      <xdr:colOff>44450</xdr:colOff>
      <xdr:row>13</xdr:row>
      <xdr:rowOff>135164</xdr:rowOff>
    </xdr:to>
    <xdr:sp macro="" textlink="">
      <xdr:nvSpPr>
        <xdr:cNvPr id="443" name="フローチャート: 判断 442">
          <a:extLst>
            <a:ext uri="{FF2B5EF4-FFF2-40B4-BE49-F238E27FC236}">
              <a16:creationId xmlns:a16="http://schemas.microsoft.com/office/drawing/2014/main" id="{00000000-0008-0000-0300-0000BB010000}"/>
            </a:ext>
          </a:extLst>
        </xdr:cNvPr>
        <xdr:cNvSpPr/>
      </xdr:nvSpPr>
      <xdr:spPr>
        <a:xfrm>
          <a:off x="15240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11</xdr:row>
      <xdr:rowOff>145341</xdr:rowOff>
    </xdr:from>
    <xdr:ext cx="762000" cy="259045"/>
    <xdr:sp macro="" textlink="">
      <xdr:nvSpPr>
        <xdr:cNvPr id="444" name="テキスト ボックス 443">
          <a:extLst>
            <a:ext uri="{FF2B5EF4-FFF2-40B4-BE49-F238E27FC236}">
              <a16:creationId xmlns:a16="http://schemas.microsoft.com/office/drawing/2014/main" id="{00000000-0008-0000-0300-0000BC010000}"/>
            </a:ext>
          </a:extLst>
        </xdr:cNvPr>
        <xdr:cNvSpPr txBox="1"/>
      </xdr:nvSpPr>
      <xdr:spPr>
        <a:xfrm>
          <a:off x="14909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13</xdr:row>
      <xdr:rowOff>33564</xdr:rowOff>
    </xdr:from>
    <xdr:to>
      <xdr:col>68</xdr:col>
      <xdr:colOff>203200</xdr:colOff>
      <xdr:row>13</xdr:row>
      <xdr:rowOff>135164</xdr:rowOff>
    </xdr:to>
    <xdr:sp macro="" textlink="">
      <xdr:nvSpPr>
        <xdr:cNvPr id="445" name="フローチャート: 判断 444">
          <a:extLst>
            <a:ext uri="{FF2B5EF4-FFF2-40B4-BE49-F238E27FC236}">
              <a16:creationId xmlns:a16="http://schemas.microsoft.com/office/drawing/2014/main" id="{00000000-0008-0000-0300-0000BD010000}"/>
            </a:ext>
          </a:extLst>
        </xdr:cNvPr>
        <xdr:cNvSpPr/>
      </xdr:nvSpPr>
      <xdr:spPr>
        <a:xfrm>
          <a:off x="14351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11</xdr:row>
      <xdr:rowOff>145341</xdr:rowOff>
    </xdr:from>
    <xdr:ext cx="762000" cy="259045"/>
    <xdr:sp macro="" textlink="">
      <xdr:nvSpPr>
        <xdr:cNvPr id="446" name="テキスト ボックス 445">
          <a:extLst>
            <a:ext uri="{FF2B5EF4-FFF2-40B4-BE49-F238E27FC236}">
              <a16:creationId xmlns:a16="http://schemas.microsoft.com/office/drawing/2014/main" id="{00000000-0008-0000-0300-0000BE010000}"/>
            </a:ext>
          </a:extLst>
        </xdr:cNvPr>
        <xdr:cNvSpPr txBox="1"/>
      </xdr:nvSpPr>
      <xdr:spPr>
        <a:xfrm>
          <a:off x="14020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13</xdr:row>
      <xdr:rowOff>33564</xdr:rowOff>
    </xdr:from>
    <xdr:to>
      <xdr:col>64</xdr:col>
      <xdr:colOff>152400</xdr:colOff>
      <xdr:row>13</xdr:row>
      <xdr:rowOff>135164</xdr:rowOff>
    </xdr:to>
    <xdr:sp macro="" textlink="">
      <xdr:nvSpPr>
        <xdr:cNvPr id="447" name="フローチャート: 判断 446">
          <a:extLst>
            <a:ext uri="{FF2B5EF4-FFF2-40B4-BE49-F238E27FC236}">
              <a16:creationId xmlns:a16="http://schemas.microsoft.com/office/drawing/2014/main" id="{00000000-0008-0000-0300-0000BF010000}"/>
            </a:ext>
          </a:extLst>
        </xdr:cNvPr>
        <xdr:cNvSpPr/>
      </xdr:nvSpPr>
      <xdr:spPr>
        <a:xfrm>
          <a:off x="13462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11</xdr:row>
      <xdr:rowOff>145341</xdr:rowOff>
    </xdr:from>
    <xdr:ext cx="762000" cy="259045"/>
    <xdr:sp macro="" textlink="">
      <xdr:nvSpPr>
        <xdr:cNvPr id="448" name="テキスト ボックス 447">
          <a:extLst>
            <a:ext uri="{FF2B5EF4-FFF2-40B4-BE49-F238E27FC236}">
              <a16:creationId xmlns:a16="http://schemas.microsoft.com/office/drawing/2014/main" id="{00000000-0008-0000-0300-0000C0010000}"/>
            </a:ext>
          </a:extLst>
        </xdr:cNvPr>
        <xdr:cNvSpPr txBox="1"/>
      </xdr:nvSpPr>
      <xdr:spPr>
        <a:xfrm>
          <a:off x="13131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49" name="テキスト ボックス 448">
          <a:extLst>
            <a:ext uri="{FF2B5EF4-FFF2-40B4-BE49-F238E27FC236}">
              <a16:creationId xmlns:a16="http://schemas.microsoft.com/office/drawing/2014/main" id="{00000000-0008-0000-0300-0000C1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0" name="テキスト ボックス 449">
          <a:extLst>
            <a:ext uri="{FF2B5EF4-FFF2-40B4-BE49-F238E27FC236}">
              <a16:creationId xmlns:a16="http://schemas.microsoft.com/office/drawing/2014/main" id="{00000000-0008-0000-0300-0000C2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1" name="テキスト ボックス 450">
          <a:extLst>
            <a:ext uri="{FF2B5EF4-FFF2-40B4-BE49-F238E27FC236}">
              <a16:creationId xmlns:a16="http://schemas.microsoft.com/office/drawing/2014/main" id="{00000000-0008-0000-0300-0000C3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2" name="テキスト ボックス 451">
          <a:extLst>
            <a:ext uri="{FF2B5EF4-FFF2-40B4-BE49-F238E27FC236}">
              <a16:creationId xmlns:a16="http://schemas.microsoft.com/office/drawing/2014/main" id="{00000000-0008-0000-0300-0000C4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3" name="テキスト ボックス 452">
          <a:extLst>
            <a:ext uri="{FF2B5EF4-FFF2-40B4-BE49-F238E27FC236}">
              <a16:creationId xmlns:a16="http://schemas.microsoft.com/office/drawing/2014/main" id="{00000000-0008-0000-0300-0000C5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高知県北川村</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1,300
1,296
196.73
2,973,173
2,744,564
167,325
1,106,570
2,174,699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-4.8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9592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地方創生の実現に向け様々な課題に向き合うため、一時的に職員を増加し対応している。事業成果と業務の仕分け等により、徐々に適正化が図られる予定である。</a:t>
          </a: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69850</xdr:rowOff>
    </xdr:from>
    <xdr:to>
      <xdr:col>26</xdr:col>
      <xdr:colOff>184150</xdr:colOff>
      <xdr:row>41</xdr:row>
      <xdr:rowOff>69850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40</xdr:row>
      <xdr:rowOff>99077</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38</xdr:row>
      <xdr:rowOff>127000</xdr:rowOff>
    </xdr:from>
    <xdr:to>
      <xdr:col>26</xdr:col>
      <xdr:colOff>184150</xdr:colOff>
      <xdr:row>38</xdr:row>
      <xdr:rowOff>127000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156227</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36</xdr:row>
      <xdr:rowOff>12700</xdr:rowOff>
    </xdr:from>
    <xdr:to>
      <xdr:col>26</xdr:col>
      <xdr:colOff>184150</xdr:colOff>
      <xdr:row>36</xdr:row>
      <xdr:rowOff>12700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41927</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33</xdr:row>
      <xdr:rowOff>69850</xdr:rowOff>
    </xdr:from>
    <xdr:to>
      <xdr:col>26</xdr:col>
      <xdr:colOff>184150</xdr:colOff>
      <xdr:row>33</xdr:row>
      <xdr:rowOff>69850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99077</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58" name="人件費グラフ枠">
          <a:extLst>
            <a:ext uri="{FF2B5EF4-FFF2-40B4-BE49-F238E27FC236}">
              <a16:creationId xmlns:a16="http://schemas.microsoft.com/office/drawing/2014/main" id="{00000000-0008-0000-0400-00003A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33</xdr:row>
      <xdr:rowOff>74422</xdr:rowOff>
    </xdr:from>
    <xdr:to>
      <xdr:col>24</xdr:col>
      <xdr:colOff>25400</xdr:colOff>
      <xdr:row>41</xdr:row>
      <xdr:rowOff>33274</xdr:rowOff>
    </xdr:to>
    <xdr:cxnSp macro="">
      <xdr:nvCxnSpPr>
        <xdr:cNvPr id="59" name="直線コネクタ 58">
          <a:extLst>
            <a:ext uri="{FF2B5EF4-FFF2-40B4-BE49-F238E27FC236}">
              <a16:creationId xmlns:a16="http://schemas.microsoft.com/office/drawing/2014/main" id="{00000000-0008-0000-0400-00003B000000}"/>
            </a:ext>
          </a:extLst>
        </xdr:cNvPr>
        <xdr:cNvCxnSpPr/>
      </xdr:nvCxnSpPr>
      <xdr:spPr>
        <a:xfrm flipV="1">
          <a:off x="4826000" y="5732272"/>
          <a:ext cx="0" cy="133045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41</xdr:row>
      <xdr:rowOff>5351</xdr:rowOff>
    </xdr:from>
    <xdr:ext cx="762000" cy="259045"/>
    <xdr:sp macro="" textlink="">
      <xdr:nvSpPr>
        <xdr:cNvPr id="60" name="人件費最小値テキスト">
          <a:extLst>
            <a:ext uri="{FF2B5EF4-FFF2-40B4-BE49-F238E27FC236}">
              <a16:creationId xmlns:a16="http://schemas.microsoft.com/office/drawing/2014/main" id="{00000000-0008-0000-0400-00003C000000}"/>
            </a:ext>
          </a:extLst>
        </xdr:cNvPr>
        <xdr:cNvSpPr txBox="1"/>
      </xdr:nvSpPr>
      <xdr:spPr>
        <a:xfrm>
          <a:off x="4914900" y="70348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41</xdr:row>
      <xdr:rowOff>33274</xdr:rowOff>
    </xdr:from>
    <xdr:to>
      <xdr:col>24</xdr:col>
      <xdr:colOff>114300</xdr:colOff>
      <xdr:row>41</xdr:row>
      <xdr:rowOff>33274</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a:off x="4737100" y="70627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31</xdr:row>
      <xdr:rowOff>160799</xdr:rowOff>
    </xdr:from>
    <xdr:ext cx="762000" cy="259045"/>
    <xdr:sp macro="" textlink="">
      <xdr:nvSpPr>
        <xdr:cNvPr id="62" name="人件費最大値テキスト">
          <a:extLst>
            <a:ext uri="{FF2B5EF4-FFF2-40B4-BE49-F238E27FC236}">
              <a16:creationId xmlns:a16="http://schemas.microsoft.com/office/drawing/2014/main" id="{00000000-0008-0000-0400-00003E000000}"/>
            </a:ext>
          </a:extLst>
        </xdr:cNvPr>
        <xdr:cNvSpPr txBox="1"/>
      </xdr:nvSpPr>
      <xdr:spPr>
        <a:xfrm>
          <a:off x="4914900" y="54757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33</xdr:row>
      <xdr:rowOff>74422</xdr:rowOff>
    </xdr:from>
    <xdr:to>
      <xdr:col>24</xdr:col>
      <xdr:colOff>114300</xdr:colOff>
      <xdr:row>33</xdr:row>
      <xdr:rowOff>74422</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57322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38</xdr:row>
      <xdr:rowOff>81280</xdr:rowOff>
    </xdr:from>
    <xdr:to>
      <xdr:col>24</xdr:col>
      <xdr:colOff>25400</xdr:colOff>
      <xdr:row>39</xdr:row>
      <xdr:rowOff>60706</xdr:rowOff>
    </xdr:to>
    <xdr:cxnSp macro="">
      <xdr:nvCxnSpPr>
        <xdr:cNvPr id="64" name="直線コネクタ 63">
          <a:extLst>
            <a:ext uri="{FF2B5EF4-FFF2-40B4-BE49-F238E27FC236}">
              <a16:creationId xmlns:a16="http://schemas.microsoft.com/office/drawing/2014/main" id="{00000000-0008-0000-0400-000040000000}"/>
            </a:ext>
          </a:extLst>
        </xdr:cNvPr>
        <xdr:cNvCxnSpPr/>
      </xdr:nvCxnSpPr>
      <xdr:spPr>
        <a:xfrm>
          <a:off x="3987800" y="6596380"/>
          <a:ext cx="838200" cy="1508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170451</xdr:rowOff>
    </xdr:from>
    <xdr:ext cx="762000" cy="259045"/>
    <xdr:sp macro="" textlink="">
      <xdr:nvSpPr>
        <xdr:cNvPr id="65" name="人件費平均値テキスト">
          <a:extLst>
            <a:ext uri="{FF2B5EF4-FFF2-40B4-BE49-F238E27FC236}">
              <a16:creationId xmlns:a16="http://schemas.microsoft.com/office/drawing/2014/main" id="{00000000-0008-0000-0400-000041000000}"/>
            </a:ext>
          </a:extLst>
        </xdr:cNvPr>
        <xdr:cNvSpPr txBox="1"/>
      </xdr:nvSpPr>
      <xdr:spPr>
        <a:xfrm>
          <a:off x="4914900" y="617120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153924</xdr:rowOff>
    </xdr:from>
    <xdr:to>
      <xdr:col>24</xdr:col>
      <xdr:colOff>76200</xdr:colOff>
      <xdr:row>37</xdr:row>
      <xdr:rowOff>84074</xdr:rowOff>
    </xdr:to>
    <xdr:sp macro="" textlink="">
      <xdr:nvSpPr>
        <xdr:cNvPr id="66" name="フローチャート: 判断 65">
          <a:extLst>
            <a:ext uri="{FF2B5EF4-FFF2-40B4-BE49-F238E27FC236}">
              <a16:creationId xmlns:a16="http://schemas.microsoft.com/office/drawing/2014/main" id="{00000000-0008-0000-0400-000042000000}"/>
            </a:ext>
          </a:extLst>
        </xdr:cNvPr>
        <xdr:cNvSpPr/>
      </xdr:nvSpPr>
      <xdr:spPr>
        <a:xfrm>
          <a:off x="4775200" y="6326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37</xdr:row>
      <xdr:rowOff>165862</xdr:rowOff>
    </xdr:from>
    <xdr:to>
      <xdr:col>19</xdr:col>
      <xdr:colOff>187325</xdr:colOff>
      <xdr:row>38</xdr:row>
      <xdr:rowOff>81280</xdr:rowOff>
    </xdr:to>
    <xdr:cxnSp macro="">
      <xdr:nvCxnSpPr>
        <xdr:cNvPr id="67" name="直線コネクタ 66">
          <a:extLst>
            <a:ext uri="{FF2B5EF4-FFF2-40B4-BE49-F238E27FC236}">
              <a16:creationId xmlns:a16="http://schemas.microsoft.com/office/drawing/2014/main" id="{00000000-0008-0000-0400-000043000000}"/>
            </a:ext>
          </a:extLst>
        </xdr:cNvPr>
        <xdr:cNvCxnSpPr/>
      </xdr:nvCxnSpPr>
      <xdr:spPr>
        <a:xfrm>
          <a:off x="3098800" y="6509512"/>
          <a:ext cx="889000" cy="868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126492</xdr:rowOff>
    </xdr:from>
    <xdr:to>
      <xdr:col>20</xdr:col>
      <xdr:colOff>38100</xdr:colOff>
      <xdr:row>37</xdr:row>
      <xdr:rowOff>56642</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3937000" y="62986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66819</xdr:rowOff>
    </xdr:from>
    <xdr:ext cx="736600" cy="259045"/>
    <xdr:sp macro="" textlink="">
      <xdr:nvSpPr>
        <xdr:cNvPr id="69" name="テキスト ボックス 68">
          <a:extLst>
            <a:ext uri="{FF2B5EF4-FFF2-40B4-BE49-F238E27FC236}">
              <a16:creationId xmlns:a16="http://schemas.microsoft.com/office/drawing/2014/main" id="{00000000-0008-0000-0400-000045000000}"/>
            </a:ext>
          </a:extLst>
        </xdr:cNvPr>
        <xdr:cNvSpPr txBox="1"/>
      </xdr:nvSpPr>
      <xdr:spPr>
        <a:xfrm>
          <a:off x="3606800" y="606756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37</xdr:row>
      <xdr:rowOff>60706</xdr:rowOff>
    </xdr:from>
    <xdr:to>
      <xdr:col>15</xdr:col>
      <xdr:colOff>98425</xdr:colOff>
      <xdr:row>37</xdr:row>
      <xdr:rowOff>165862</xdr:rowOff>
    </xdr:to>
    <xdr:cxnSp macro="">
      <xdr:nvCxnSpPr>
        <xdr:cNvPr id="70" name="直線コネクタ 69">
          <a:extLst>
            <a:ext uri="{FF2B5EF4-FFF2-40B4-BE49-F238E27FC236}">
              <a16:creationId xmlns:a16="http://schemas.microsoft.com/office/drawing/2014/main" id="{00000000-0008-0000-0400-000046000000}"/>
            </a:ext>
          </a:extLst>
        </xdr:cNvPr>
        <xdr:cNvCxnSpPr/>
      </xdr:nvCxnSpPr>
      <xdr:spPr>
        <a:xfrm>
          <a:off x="2209800" y="6404356"/>
          <a:ext cx="889000" cy="1051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108204</xdr:rowOff>
    </xdr:from>
    <xdr:to>
      <xdr:col>15</xdr:col>
      <xdr:colOff>149225</xdr:colOff>
      <xdr:row>37</xdr:row>
      <xdr:rowOff>38354</xdr:rowOff>
    </xdr:to>
    <xdr:sp macro="" textlink="">
      <xdr:nvSpPr>
        <xdr:cNvPr id="71" name="フローチャート: 判断 70">
          <a:extLst>
            <a:ext uri="{FF2B5EF4-FFF2-40B4-BE49-F238E27FC236}">
              <a16:creationId xmlns:a16="http://schemas.microsoft.com/office/drawing/2014/main" id="{00000000-0008-0000-0400-000047000000}"/>
            </a:ext>
          </a:extLst>
        </xdr:cNvPr>
        <xdr:cNvSpPr/>
      </xdr:nvSpPr>
      <xdr:spPr>
        <a:xfrm>
          <a:off x="3048000" y="6280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48531</xdr:rowOff>
    </xdr:from>
    <xdr:ext cx="762000" cy="259045"/>
    <xdr:sp macro="" textlink="">
      <xdr:nvSpPr>
        <xdr:cNvPr id="72" name="テキスト ボックス 71">
          <a:extLst>
            <a:ext uri="{FF2B5EF4-FFF2-40B4-BE49-F238E27FC236}">
              <a16:creationId xmlns:a16="http://schemas.microsoft.com/office/drawing/2014/main" id="{00000000-0008-0000-0400-000048000000}"/>
            </a:ext>
          </a:extLst>
        </xdr:cNvPr>
        <xdr:cNvSpPr txBox="1"/>
      </xdr:nvSpPr>
      <xdr:spPr>
        <a:xfrm>
          <a:off x="2717800" y="60492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37</xdr:row>
      <xdr:rowOff>60706</xdr:rowOff>
    </xdr:from>
    <xdr:to>
      <xdr:col>11</xdr:col>
      <xdr:colOff>9525</xdr:colOff>
      <xdr:row>37</xdr:row>
      <xdr:rowOff>161290</xdr:rowOff>
    </xdr:to>
    <xdr:cxnSp macro="">
      <xdr:nvCxnSpPr>
        <xdr:cNvPr id="73" name="直線コネクタ 72">
          <a:extLst>
            <a:ext uri="{FF2B5EF4-FFF2-40B4-BE49-F238E27FC236}">
              <a16:creationId xmlns:a16="http://schemas.microsoft.com/office/drawing/2014/main" id="{00000000-0008-0000-0400-000049000000}"/>
            </a:ext>
          </a:extLst>
        </xdr:cNvPr>
        <xdr:cNvCxnSpPr/>
      </xdr:nvCxnSpPr>
      <xdr:spPr>
        <a:xfrm flipV="1">
          <a:off x="1320800" y="6404356"/>
          <a:ext cx="889000" cy="1005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103632</xdr:rowOff>
    </xdr:from>
    <xdr:to>
      <xdr:col>11</xdr:col>
      <xdr:colOff>60325</xdr:colOff>
      <xdr:row>37</xdr:row>
      <xdr:rowOff>33782</xdr:rowOff>
    </xdr:to>
    <xdr:sp macro="" textlink="">
      <xdr:nvSpPr>
        <xdr:cNvPr id="74" name="フローチャート: 判断 73">
          <a:extLst>
            <a:ext uri="{FF2B5EF4-FFF2-40B4-BE49-F238E27FC236}">
              <a16:creationId xmlns:a16="http://schemas.microsoft.com/office/drawing/2014/main" id="{00000000-0008-0000-0400-00004A000000}"/>
            </a:ext>
          </a:extLst>
        </xdr:cNvPr>
        <xdr:cNvSpPr/>
      </xdr:nvSpPr>
      <xdr:spPr>
        <a:xfrm>
          <a:off x="2159000" y="62758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43959</xdr:rowOff>
    </xdr:from>
    <xdr:ext cx="762000" cy="259045"/>
    <xdr:sp macro="" textlink="">
      <xdr:nvSpPr>
        <xdr:cNvPr id="75" name="テキスト ボックス 74">
          <a:extLst>
            <a:ext uri="{FF2B5EF4-FFF2-40B4-BE49-F238E27FC236}">
              <a16:creationId xmlns:a16="http://schemas.microsoft.com/office/drawing/2014/main" id="{00000000-0008-0000-0400-00004B000000}"/>
            </a:ext>
          </a:extLst>
        </xdr:cNvPr>
        <xdr:cNvSpPr txBox="1"/>
      </xdr:nvSpPr>
      <xdr:spPr>
        <a:xfrm>
          <a:off x="1828800" y="60447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131064</xdr:rowOff>
    </xdr:from>
    <xdr:to>
      <xdr:col>6</xdr:col>
      <xdr:colOff>171450</xdr:colOff>
      <xdr:row>37</xdr:row>
      <xdr:rowOff>61214</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1270000" y="63032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35</xdr:row>
      <xdr:rowOff>71391</xdr:rowOff>
    </xdr:from>
    <xdr:ext cx="762000" cy="25904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939800" y="60721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78" name="テキスト ボックス 77">
          <a:extLst>
            <a:ext uri="{FF2B5EF4-FFF2-40B4-BE49-F238E27FC236}">
              <a16:creationId xmlns:a16="http://schemas.microsoft.com/office/drawing/2014/main" id="{00000000-0008-0000-0400-00004E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39</xdr:row>
      <xdr:rowOff>9906</xdr:rowOff>
    </xdr:from>
    <xdr:to>
      <xdr:col>24</xdr:col>
      <xdr:colOff>76200</xdr:colOff>
      <xdr:row>39</xdr:row>
      <xdr:rowOff>111506</xdr:rowOff>
    </xdr:to>
    <xdr:sp macro="" textlink="">
      <xdr:nvSpPr>
        <xdr:cNvPr id="83" name="楕円 82">
          <a:extLst>
            <a:ext uri="{FF2B5EF4-FFF2-40B4-BE49-F238E27FC236}">
              <a16:creationId xmlns:a16="http://schemas.microsoft.com/office/drawing/2014/main" id="{00000000-0008-0000-0400-000053000000}"/>
            </a:ext>
          </a:extLst>
        </xdr:cNvPr>
        <xdr:cNvSpPr/>
      </xdr:nvSpPr>
      <xdr:spPr>
        <a:xfrm>
          <a:off x="4775200" y="66964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38</xdr:row>
      <xdr:rowOff>153433</xdr:rowOff>
    </xdr:from>
    <xdr:ext cx="762000" cy="259045"/>
    <xdr:sp macro="" textlink="">
      <xdr:nvSpPr>
        <xdr:cNvPr id="84" name="人件費該当値テキスト">
          <a:extLst>
            <a:ext uri="{FF2B5EF4-FFF2-40B4-BE49-F238E27FC236}">
              <a16:creationId xmlns:a16="http://schemas.microsoft.com/office/drawing/2014/main" id="{00000000-0008-0000-0400-000054000000}"/>
            </a:ext>
          </a:extLst>
        </xdr:cNvPr>
        <xdr:cNvSpPr txBox="1"/>
      </xdr:nvSpPr>
      <xdr:spPr>
        <a:xfrm>
          <a:off x="4914900" y="66685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38</xdr:row>
      <xdr:rowOff>30480</xdr:rowOff>
    </xdr:from>
    <xdr:to>
      <xdr:col>20</xdr:col>
      <xdr:colOff>38100</xdr:colOff>
      <xdr:row>38</xdr:row>
      <xdr:rowOff>132080</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3937000" y="6545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38</xdr:row>
      <xdr:rowOff>116857</xdr:rowOff>
    </xdr:from>
    <xdr:ext cx="736600" cy="259045"/>
    <xdr:sp macro="" textlink="">
      <xdr:nvSpPr>
        <xdr:cNvPr id="86" name="テキスト ボックス 85">
          <a:extLst>
            <a:ext uri="{FF2B5EF4-FFF2-40B4-BE49-F238E27FC236}">
              <a16:creationId xmlns:a16="http://schemas.microsoft.com/office/drawing/2014/main" id="{00000000-0008-0000-0400-000056000000}"/>
            </a:ext>
          </a:extLst>
        </xdr:cNvPr>
        <xdr:cNvSpPr txBox="1"/>
      </xdr:nvSpPr>
      <xdr:spPr>
        <a:xfrm>
          <a:off x="3606800" y="66319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37</xdr:row>
      <xdr:rowOff>115062</xdr:rowOff>
    </xdr:from>
    <xdr:to>
      <xdr:col>15</xdr:col>
      <xdr:colOff>149225</xdr:colOff>
      <xdr:row>38</xdr:row>
      <xdr:rowOff>45212</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048000" y="64587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38</xdr:row>
      <xdr:rowOff>29989</xdr:rowOff>
    </xdr:from>
    <xdr:ext cx="762000" cy="2590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2717800" y="65450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37</xdr:row>
      <xdr:rowOff>9906</xdr:rowOff>
    </xdr:from>
    <xdr:to>
      <xdr:col>11</xdr:col>
      <xdr:colOff>60325</xdr:colOff>
      <xdr:row>37</xdr:row>
      <xdr:rowOff>111506</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2159000" y="63535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37</xdr:row>
      <xdr:rowOff>96283</xdr:rowOff>
    </xdr:from>
    <xdr:ext cx="7620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1828800" y="64399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37</xdr:row>
      <xdr:rowOff>110490</xdr:rowOff>
    </xdr:from>
    <xdr:to>
      <xdr:col>6</xdr:col>
      <xdr:colOff>171450</xdr:colOff>
      <xdr:row>38</xdr:row>
      <xdr:rowOff>40640</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1270000" y="6454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38</xdr:row>
      <xdr:rowOff>25417</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939800" y="65405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3" name="正方形/長方形 92">
          <a:extLst>
            <a:ext uri="{FF2B5EF4-FFF2-40B4-BE49-F238E27FC236}">
              <a16:creationId xmlns:a16="http://schemas.microsoft.com/office/drawing/2014/main" id="{00000000-0008-0000-0400-00005D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4" name="正方形/長方形 93">
          <a:extLst>
            <a:ext uri="{FF2B5EF4-FFF2-40B4-BE49-F238E27FC236}">
              <a16:creationId xmlns:a16="http://schemas.microsoft.com/office/drawing/2014/main" id="{00000000-0008-0000-0400-00005E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3" name="テキスト ボックス 102">
          <a:extLst>
            <a:ext uri="{FF2B5EF4-FFF2-40B4-BE49-F238E27FC236}">
              <a16:creationId xmlns:a16="http://schemas.microsoft.com/office/drawing/2014/main" id="{00000000-0008-0000-0400-000067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物件費は前年度から微増（</a:t>
          </a:r>
          <a:r>
            <a:rPr kumimoji="1" lang="en-US" altLang="ja-JP" sz="1300">
              <a:latin typeface="ＭＳ Ｐゴシック" panose="020B0600070205080204" pitchFamily="50" charset="-128"/>
              <a:ea typeface="ＭＳ Ｐゴシック" panose="020B0600070205080204" pitchFamily="50" charset="-128"/>
            </a:rPr>
            <a:t>+0.1</a:t>
          </a:r>
          <a:r>
            <a:rPr kumimoji="1" lang="ja-JP" altLang="en-US" sz="1300">
              <a:latin typeface="ＭＳ Ｐゴシック" panose="020B0600070205080204" pitchFamily="50" charset="-128"/>
              <a:ea typeface="ＭＳ Ｐゴシック" panose="020B0600070205080204" pitchFamily="50" charset="-128"/>
            </a:rPr>
            <a:t>）となっており、地籍調査の事業規模が依然として大きく占めている。</a:t>
          </a:r>
        </a:p>
        <a:p>
          <a:r>
            <a:rPr kumimoji="1" lang="ja-JP" altLang="en-US" sz="1300">
              <a:latin typeface="ＭＳ Ｐゴシック" panose="020B0600070205080204" pitchFamily="50" charset="-128"/>
              <a:ea typeface="ＭＳ Ｐゴシック" panose="020B0600070205080204" pitchFamily="50" charset="-128"/>
            </a:rPr>
            <a:t>　今後も大きな増減はないと見込まれるものの、適正な事業規模により経費削減に向けて取り組んでいく必要がある。</a:t>
          </a:r>
        </a:p>
      </xdr:txBody>
    </xdr:sp>
    <xdr:clientData/>
  </xdr:twoCellAnchor>
  <xdr:oneCellAnchor>
    <xdr:from>
      <xdr:col>62</xdr:col>
      <xdr:colOff>6350</xdr:colOff>
      <xdr:row>9</xdr:row>
      <xdr:rowOff>107950</xdr:rowOff>
    </xdr:from>
    <xdr:ext cx="298543" cy="225703"/>
    <xdr:sp macro="" textlink="">
      <xdr:nvSpPr>
        <xdr:cNvPr id="104" name="テキスト ボックス 103">
          <a:extLst>
            <a:ext uri="{FF2B5EF4-FFF2-40B4-BE49-F238E27FC236}">
              <a16:creationId xmlns:a16="http://schemas.microsoft.com/office/drawing/2014/main" id="{00000000-0008-0000-0400-000068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5" name="直線コネクタ 104">
          <a:extLst>
            <a:ext uri="{FF2B5EF4-FFF2-40B4-BE49-F238E27FC236}">
              <a16:creationId xmlns:a16="http://schemas.microsoft.com/office/drawing/2014/main" id="{00000000-0008-0000-0400-000069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69850</xdr:rowOff>
    </xdr:from>
    <xdr:to>
      <xdr:col>85</xdr:col>
      <xdr:colOff>66675</xdr:colOff>
      <xdr:row>21</xdr:row>
      <xdr:rowOff>69850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3670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20</xdr:row>
      <xdr:rowOff>99077</xdr:rowOff>
    </xdr:from>
    <xdr:ext cx="508000" cy="2590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528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18</xdr:row>
      <xdr:rowOff>127000</xdr:rowOff>
    </xdr:from>
    <xdr:to>
      <xdr:col>85</xdr:col>
      <xdr:colOff>66675</xdr:colOff>
      <xdr:row>18</xdr:row>
      <xdr:rowOff>127000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213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156227</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070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16</xdr:row>
      <xdr:rowOff>12700</xdr:rowOff>
    </xdr:from>
    <xdr:to>
      <xdr:col>85</xdr:col>
      <xdr:colOff>66675</xdr:colOff>
      <xdr:row>16</xdr:row>
      <xdr:rowOff>12700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2755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41927</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2613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13</xdr:row>
      <xdr:rowOff>69850</xdr:rowOff>
    </xdr:from>
    <xdr:to>
      <xdr:col>85</xdr:col>
      <xdr:colOff>66675</xdr:colOff>
      <xdr:row>13</xdr:row>
      <xdr:rowOff>69850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2298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99077</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2156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10</xdr:row>
      <xdr:rowOff>127000</xdr:rowOff>
    </xdr:from>
    <xdr:to>
      <xdr:col>85</xdr:col>
      <xdr:colOff>66675</xdr:colOff>
      <xdr:row>24</xdr:row>
      <xdr:rowOff>12700</xdr:rowOff>
    </xdr:to>
    <xdr:sp macro="" textlink="">
      <xdr:nvSpPr>
        <xdr:cNvPr id="116" name="物件費グラフ枠">
          <a:extLst>
            <a:ext uri="{FF2B5EF4-FFF2-40B4-BE49-F238E27FC236}">
              <a16:creationId xmlns:a16="http://schemas.microsoft.com/office/drawing/2014/main" id="{00000000-0008-0000-0400-000074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15</xdr:row>
      <xdr:rowOff>5842</xdr:rowOff>
    </xdr:from>
    <xdr:to>
      <xdr:col>82</xdr:col>
      <xdr:colOff>107950</xdr:colOff>
      <xdr:row>20</xdr:row>
      <xdr:rowOff>62992</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flipV="1">
          <a:off x="16510000" y="2577592"/>
          <a:ext cx="0" cy="9144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20</xdr:row>
      <xdr:rowOff>35069</xdr:rowOff>
    </xdr:from>
    <xdr:ext cx="762000" cy="259045"/>
    <xdr:sp macro="" textlink="">
      <xdr:nvSpPr>
        <xdr:cNvPr id="118" name="物件費最小値テキスト">
          <a:extLst>
            <a:ext uri="{FF2B5EF4-FFF2-40B4-BE49-F238E27FC236}">
              <a16:creationId xmlns:a16="http://schemas.microsoft.com/office/drawing/2014/main" id="{00000000-0008-0000-0400-000076000000}"/>
            </a:ext>
          </a:extLst>
        </xdr:cNvPr>
        <xdr:cNvSpPr txBox="1"/>
      </xdr:nvSpPr>
      <xdr:spPr>
        <a:xfrm>
          <a:off x="16598900" y="34640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20</xdr:row>
      <xdr:rowOff>62992</xdr:rowOff>
    </xdr:from>
    <xdr:to>
      <xdr:col>82</xdr:col>
      <xdr:colOff>196850</xdr:colOff>
      <xdr:row>20</xdr:row>
      <xdr:rowOff>62992</xdr:rowOff>
    </xdr:to>
    <xdr:cxnSp macro="">
      <xdr:nvCxnSpPr>
        <xdr:cNvPr id="119" name="直線コネクタ 118">
          <a:extLst>
            <a:ext uri="{FF2B5EF4-FFF2-40B4-BE49-F238E27FC236}">
              <a16:creationId xmlns:a16="http://schemas.microsoft.com/office/drawing/2014/main" id="{00000000-0008-0000-0400-000077000000}"/>
            </a:ext>
          </a:extLst>
        </xdr:cNvPr>
        <xdr:cNvCxnSpPr/>
      </xdr:nvCxnSpPr>
      <xdr:spPr>
        <a:xfrm>
          <a:off x="16421100" y="34919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13</xdr:row>
      <xdr:rowOff>92219</xdr:rowOff>
    </xdr:from>
    <xdr:ext cx="762000" cy="259045"/>
    <xdr:sp macro="" textlink="">
      <xdr:nvSpPr>
        <xdr:cNvPr id="120" name="物件費最大値テキスト">
          <a:extLst>
            <a:ext uri="{FF2B5EF4-FFF2-40B4-BE49-F238E27FC236}">
              <a16:creationId xmlns:a16="http://schemas.microsoft.com/office/drawing/2014/main" id="{00000000-0008-0000-0400-000078000000}"/>
            </a:ext>
          </a:extLst>
        </xdr:cNvPr>
        <xdr:cNvSpPr txBox="1"/>
      </xdr:nvSpPr>
      <xdr:spPr>
        <a:xfrm>
          <a:off x="16598900" y="23210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15</xdr:row>
      <xdr:rowOff>5842</xdr:rowOff>
    </xdr:from>
    <xdr:to>
      <xdr:col>82</xdr:col>
      <xdr:colOff>196850</xdr:colOff>
      <xdr:row>15</xdr:row>
      <xdr:rowOff>5842</xdr:rowOff>
    </xdr:to>
    <xdr:cxnSp macro="">
      <xdr:nvCxnSpPr>
        <xdr:cNvPr id="121" name="直線コネクタ 120">
          <a:extLst>
            <a:ext uri="{FF2B5EF4-FFF2-40B4-BE49-F238E27FC236}">
              <a16:creationId xmlns:a16="http://schemas.microsoft.com/office/drawing/2014/main" id="{00000000-0008-0000-0400-000079000000}"/>
            </a:ext>
          </a:extLst>
        </xdr:cNvPr>
        <xdr:cNvCxnSpPr/>
      </xdr:nvCxnSpPr>
      <xdr:spPr>
        <a:xfrm>
          <a:off x="16421100" y="25775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16</xdr:row>
      <xdr:rowOff>145288</xdr:rowOff>
    </xdr:from>
    <xdr:to>
      <xdr:col>82</xdr:col>
      <xdr:colOff>107950</xdr:colOff>
      <xdr:row>16</xdr:row>
      <xdr:rowOff>149860</xdr:rowOff>
    </xdr:to>
    <xdr:cxnSp macro="">
      <xdr:nvCxnSpPr>
        <xdr:cNvPr id="122" name="直線コネクタ 121">
          <a:extLst>
            <a:ext uri="{FF2B5EF4-FFF2-40B4-BE49-F238E27FC236}">
              <a16:creationId xmlns:a16="http://schemas.microsoft.com/office/drawing/2014/main" id="{00000000-0008-0000-0400-00007A000000}"/>
            </a:ext>
          </a:extLst>
        </xdr:cNvPr>
        <xdr:cNvCxnSpPr/>
      </xdr:nvCxnSpPr>
      <xdr:spPr>
        <a:xfrm>
          <a:off x="15671800" y="2888488"/>
          <a:ext cx="8382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17</xdr:row>
      <xdr:rowOff>18559</xdr:rowOff>
    </xdr:from>
    <xdr:ext cx="762000" cy="259045"/>
    <xdr:sp macro="" textlink="">
      <xdr:nvSpPr>
        <xdr:cNvPr id="123" name="物件費平均値テキスト">
          <a:extLst>
            <a:ext uri="{FF2B5EF4-FFF2-40B4-BE49-F238E27FC236}">
              <a16:creationId xmlns:a16="http://schemas.microsoft.com/office/drawing/2014/main" id="{00000000-0008-0000-0400-00007B000000}"/>
            </a:ext>
          </a:extLst>
        </xdr:cNvPr>
        <xdr:cNvSpPr txBox="1"/>
      </xdr:nvSpPr>
      <xdr:spPr>
        <a:xfrm>
          <a:off x="16598900" y="293320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17</xdr:row>
      <xdr:rowOff>46482</xdr:rowOff>
    </xdr:from>
    <xdr:to>
      <xdr:col>82</xdr:col>
      <xdr:colOff>158750</xdr:colOff>
      <xdr:row>17</xdr:row>
      <xdr:rowOff>148082</xdr:rowOff>
    </xdr:to>
    <xdr:sp macro="" textlink="">
      <xdr:nvSpPr>
        <xdr:cNvPr id="124" name="フローチャート: 判断 123">
          <a:extLst>
            <a:ext uri="{FF2B5EF4-FFF2-40B4-BE49-F238E27FC236}">
              <a16:creationId xmlns:a16="http://schemas.microsoft.com/office/drawing/2014/main" id="{00000000-0008-0000-0400-00007C000000}"/>
            </a:ext>
          </a:extLst>
        </xdr:cNvPr>
        <xdr:cNvSpPr/>
      </xdr:nvSpPr>
      <xdr:spPr>
        <a:xfrm>
          <a:off x="16459200" y="29611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16</xdr:row>
      <xdr:rowOff>108712</xdr:rowOff>
    </xdr:from>
    <xdr:to>
      <xdr:col>78</xdr:col>
      <xdr:colOff>69850</xdr:colOff>
      <xdr:row>16</xdr:row>
      <xdr:rowOff>145288</xdr:rowOff>
    </xdr:to>
    <xdr:cxnSp macro="">
      <xdr:nvCxnSpPr>
        <xdr:cNvPr id="125" name="直線コネクタ 124">
          <a:extLst>
            <a:ext uri="{FF2B5EF4-FFF2-40B4-BE49-F238E27FC236}">
              <a16:creationId xmlns:a16="http://schemas.microsoft.com/office/drawing/2014/main" id="{00000000-0008-0000-0400-00007D000000}"/>
            </a:ext>
          </a:extLst>
        </xdr:cNvPr>
        <xdr:cNvCxnSpPr/>
      </xdr:nvCxnSpPr>
      <xdr:spPr>
        <a:xfrm>
          <a:off x="14782800" y="2851912"/>
          <a:ext cx="889000" cy="36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17</xdr:row>
      <xdr:rowOff>19050</xdr:rowOff>
    </xdr:from>
    <xdr:to>
      <xdr:col>78</xdr:col>
      <xdr:colOff>120650</xdr:colOff>
      <xdr:row>17</xdr:row>
      <xdr:rowOff>120650</xdr:rowOff>
    </xdr:to>
    <xdr:sp macro="" textlink="">
      <xdr:nvSpPr>
        <xdr:cNvPr id="126" name="フローチャート: 判断 125">
          <a:extLst>
            <a:ext uri="{FF2B5EF4-FFF2-40B4-BE49-F238E27FC236}">
              <a16:creationId xmlns:a16="http://schemas.microsoft.com/office/drawing/2014/main" id="{00000000-0008-0000-0400-00007E000000}"/>
            </a:ext>
          </a:extLst>
        </xdr:cNvPr>
        <xdr:cNvSpPr/>
      </xdr:nvSpPr>
      <xdr:spPr>
        <a:xfrm>
          <a:off x="15621000" y="2933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17</xdr:row>
      <xdr:rowOff>105427</xdr:rowOff>
    </xdr:from>
    <xdr:ext cx="736600" cy="259045"/>
    <xdr:sp macro="" textlink="">
      <xdr:nvSpPr>
        <xdr:cNvPr id="127" name="テキスト ボックス 126">
          <a:extLst>
            <a:ext uri="{FF2B5EF4-FFF2-40B4-BE49-F238E27FC236}">
              <a16:creationId xmlns:a16="http://schemas.microsoft.com/office/drawing/2014/main" id="{00000000-0008-0000-0400-00007F000000}"/>
            </a:ext>
          </a:extLst>
        </xdr:cNvPr>
        <xdr:cNvSpPr txBox="1"/>
      </xdr:nvSpPr>
      <xdr:spPr>
        <a:xfrm>
          <a:off x="15290800" y="30200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16</xdr:row>
      <xdr:rowOff>108712</xdr:rowOff>
    </xdr:from>
    <xdr:to>
      <xdr:col>73</xdr:col>
      <xdr:colOff>180975</xdr:colOff>
      <xdr:row>17</xdr:row>
      <xdr:rowOff>10414</xdr:rowOff>
    </xdr:to>
    <xdr:cxnSp macro="">
      <xdr:nvCxnSpPr>
        <xdr:cNvPr id="128" name="直線コネクタ 127">
          <a:extLst>
            <a:ext uri="{FF2B5EF4-FFF2-40B4-BE49-F238E27FC236}">
              <a16:creationId xmlns:a16="http://schemas.microsoft.com/office/drawing/2014/main" id="{00000000-0008-0000-0400-000080000000}"/>
            </a:ext>
          </a:extLst>
        </xdr:cNvPr>
        <xdr:cNvCxnSpPr/>
      </xdr:nvCxnSpPr>
      <xdr:spPr>
        <a:xfrm flipV="1">
          <a:off x="13893800" y="2851912"/>
          <a:ext cx="889000" cy="731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16</xdr:row>
      <xdr:rowOff>158496</xdr:rowOff>
    </xdr:from>
    <xdr:to>
      <xdr:col>74</xdr:col>
      <xdr:colOff>31750</xdr:colOff>
      <xdr:row>17</xdr:row>
      <xdr:rowOff>88646</xdr:rowOff>
    </xdr:to>
    <xdr:sp macro="" textlink="">
      <xdr:nvSpPr>
        <xdr:cNvPr id="129" name="フローチャート: 判断 128">
          <a:extLst>
            <a:ext uri="{FF2B5EF4-FFF2-40B4-BE49-F238E27FC236}">
              <a16:creationId xmlns:a16="http://schemas.microsoft.com/office/drawing/2014/main" id="{00000000-0008-0000-0400-000081000000}"/>
            </a:ext>
          </a:extLst>
        </xdr:cNvPr>
        <xdr:cNvSpPr/>
      </xdr:nvSpPr>
      <xdr:spPr>
        <a:xfrm>
          <a:off x="14732000" y="29016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73423</xdr:rowOff>
    </xdr:from>
    <xdr:ext cx="762000" cy="259045"/>
    <xdr:sp macro="" textlink="">
      <xdr:nvSpPr>
        <xdr:cNvPr id="130" name="テキスト ボックス 129">
          <a:extLst>
            <a:ext uri="{FF2B5EF4-FFF2-40B4-BE49-F238E27FC236}">
              <a16:creationId xmlns:a16="http://schemas.microsoft.com/office/drawing/2014/main" id="{00000000-0008-0000-0400-000082000000}"/>
            </a:ext>
          </a:extLst>
        </xdr:cNvPr>
        <xdr:cNvSpPr txBox="1"/>
      </xdr:nvSpPr>
      <xdr:spPr>
        <a:xfrm>
          <a:off x="14401800" y="29880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16</xdr:row>
      <xdr:rowOff>104140</xdr:rowOff>
    </xdr:from>
    <xdr:to>
      <xdr:col>69</xdr:col>
      <xdr:colOff>92075</xdr:colOff>
      <xdr:row>17</xdr:row>
      <xdr:rowOff>10414</xdr:rowOff>
    </xdr:to>
    <xdr:cxnSp macro="">
      <xdr:nvCxnSpPr>
        <xdr:cNvPr id="131" name="直線コネクタ 130">
          <a:extLst>
            <a:ext uri="{FF2B5EF4-FFF2-40B4-BE49-F238E27FC236}">
              <a16:creationId xmlns:a16="http://schemas.microsoft.com/office/drawing/2014/main" id="{00000000-0008-0000-0400-000083000000}"/>
            </a:ext>
          </a:extLst>
        </xdr:cNvPr>
        <xdr:cNvCxnSpPr/>
      </xdr:nvCxnSpPr>
      <xdr:spPr>
        <a:xfrm>
          <a:off x="13004800" y="2847340"/>
          <a:ext cx="889000" cy="777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16</xdr:row>
      <xdr:rowOff>140208</xdr:rowOff>
    </xdr:from>
    <xdr:to>
      <xdr:col>69</xdr:col>
      <xdr:colOff>142875</xdr:colOff>
      <xdr:row>17</xdr:row>
      <xdr:rowOff>70358</xdr:rowOff>
    </xdr:to>
    <xdr:sp macro="" textlink="">
      <xdr:nvSpPr>
        <xdr:cNvPr id="132" name="フローチャート: 判断 131">
          <a:extLst>
            <a:ext uri="{FF2B5EF4-FFF2-40B4-BE49-F238E27FC236}">
              <a16:creationId xmlns:a16="http://schemas.microsoft.com/office/drawing/2014/main" id="{00000000-0008-0000-0400-000084000000}"/>
            </a:ext>
          </a:extLst>
        </xdr:cNvPr>
        <xdr:cNvSpPr/>
      </xdr:nvSpPr>
      <xdr:spPr>
        <a:xfrm>
          <a:off x="13843000" y="28834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17</xdr:row>
      <xdr:rowOff>55135</xdr:rowOff>
    </xdr:from>
    <xdr:ext cx="762000" cy="259045"/>
    <xdr:sp macro="" textlink="">
      <xdr:nvSpPr>
        <xdr:cNvPr id="133" name="テキスト ボックス 132">
          <a:extLst>
            <a:ext uri="{FF2B5EF4-FFF2-40B4-BE49-F238E27FC236}">
              <a16:creationId xmlns:a16="http://schemas.microsoft.com/office/drawing/2014/main" id="{00000000-0008-0000-0400-000085000000}"/>
            </a:ext>
          </a:extLst>
        </xdr:cNvPr>
        <xdr:cNvSpPr txBox="1"/>
      </xdr:nvSpPr>
      <xdr:spPr>
        <a:xfrm>
          <a:off x="13512800" y="29697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144780</xdr:rowOff>
    </xdr:from>
    <xdr:to>
      <xdr:col>65</xdr:col>
      <xdr:colOff>53975</xdr:colOff>
      <xdr:row>17</xdr:row>
      <xdr:rowOff>74930</xdr:rowOff>
    </xdr:to>
    <xdr:sp macro="" textlink="">
      <xdr:nvSpPr>
        <xdr:cNvPr id="134" name="フローチャート: 判断 133">
          <a:extLst>
            <a:ext uri="{FF2B5EF4-FFF2-40B4-BE49-F238E27FC236}">
              <a16:creationId xmlns:a16="http://schemas.microsoft.com/office/drawing/2014/main" id="{00000000-0008-0000-0400-000086000000}"/>
            </a:ext>
          </a:extLst>
        </xdr:cNvPr>
        <xdr:cNvSpPr/>
      </xdr:nvSpPr>
      <xdr:spPr>
        <a:xfrm>
          <a:off x="12954000" y="2887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17</xdr:row>
      <xdr:rowOff>59707</xdr:rowOff>
    </xdr:from>
    <xdr:ext cx="762000" cy="259045"/>
    <xdr:sp macro="" textlink="">
      <xdr:nvSpPr>
        <xdr:cNvPr id="135" name="テキスト ボックス 134">
          <a:extLst>
            <a:ext uri="{FF2B5EF4-FFF2-40B4-BE49-F238E27FC236}">
              <a16:creationId xmlns:a16="http://schemas.microsoft.com/office/drawing/2014/main" id="{00000000-0008-0000-0400-000087000000}"/>
            </a:ext>
          </a:extLst>
        </xdr:cNvPr>
        <xdr:cNvSpPr txBox="1"/>
      </xdr:nvSpPr>
      <xdr:spPr>
        <a:xfrm>
          <a:off x="12623800" y="2974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36" name="テキスト ボックス 135">
          <a:extLst>
            <a:ext uri="{FF2B5EF4-FFF2-40B4-BE49-F238E27FC236}">
              <a16:creationId xmlns:a16="http://schemas.microsoft.com/office/drawing/2014/main" id="{00000000-0008-0000-0400-000088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37" name="テキスト ボックス 136">
          <a:extLst>
            <a:ext uri="{FF2B5EF4-FFF2-40B4-BE49-F238E27FC236}">
              <a16:creationId xmlns:a16="http://schemas.microsoft.com/office/drawing/2014/main" id="{00000000-0008-0000-0400-000089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99060</xdr:rowOff>
    </xdr:from>
    <xdr:to>
      <xdr:col>82</xdr:col>
      <xdr:colOff>158750</xdr:colOff>
      <xdr:row>17</xdr:row>
      <xdr:rowOff>29210</xdr:rowOff>
    </xdr:to>
    <xdr:sp macro="" textlink="">
      <xdr:nvSpPr>
        <xdr:cNvPr id="141" name="楕円 140">
          <a:extLst>
            <a:ext uri="{FF2B5EF4-FFF2-40B4-BE49-F238E27FC236}">
              <a16:creationId xmlns:a16="http://schemas.microsoft.com/office/drawing/2014/main" id="{00000000-0008-0000-0400-00008D000000}"/>
            </a:ext>
          </a:extLst>
        </xdr:cNvPr>
        <xdr:cNvSpPr/>
      </xdr:nvSpPr>
      <xdr:spPr>
        <a:xfrm>
          <a:off x="16459200" y="2842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15</xdr:row>
      <xdr:rowOff>115587</xdr:rowOff>
    </xdr:from>
    <xdr:ext cx="762000" cy="259045"/>
    <xdr:sp macro="" textlink="">
      <xdr:nvSpPr>
        <xdr:cNvPr id="142" name="物件費該当値テキスト">
          <a:extLst>
            <a:ext uri="{FF2B5EF4-FFF2-40B4-BE49-F238E27FC236}">
              <a16:creationId xmlns:a16="http://schemas.microsoft.com/office/drawing/2014/main" id="{00000000-0008-0000-0400-00008E000000}"/>
            </a:ext>
          </a:extLst>
        </xdr:cNvPr>
        <xdr:cNvSpPr txBox="1"/>
      </xdr:nvSpPr>
      <xdr:spPr>
        <a:xfrm>
          <a:off x="16598900" y="2687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16</xdr:row>
      <xdr:rowOff>94488</xdr:rowOff>
    </xdr:from>
    <xdr:to>
      <xdr:col>78</xdr:col>
      <xdr:colOff>120650</xdr:colOff>
      <xdr:row>17</xdr:row>
      <xdr:rowOff>24638</xdr:rowOff>
    </xdr:to>
    <xdr:sp macro="" textlink="">
      <xdr:nvSpPr>
        <xdr:cNvPr id="143" name="楕円 142">
          <a:extLst>
            <a:ext uri="{FF2B5EF4-FFF2-40B4-BE49-F238E27FC236}">
              <a16:creationId xmlns:a16="http://schemas.microsoft.com/office/drawing/2014/main" id="{00000000-0008-0000-0400-00008F000000}"/>
            </a:ext>
          </a:extLst>
        </xdr:cNvPr>
        <xdr:cNvSpPr/>
      </xdr:nvSpPr>
      <xdr:spPr>
        <a:xfrm>
          <a:off x="15621000" y="28376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15</xdr:row>
      <xdr:rowOff>34815</xdr:rowOff>
    </xdr:from>
    <xdr:ext cx="736600" cy="259045"/>
    <xdr:sp macro="" textlink="">
      <xdr:nvSpPr>
        <xdr:cNvPr id="144" name="テキスト ボックス 143">
          <a:extLst>
            <a:ext uri="{FF2B5EF4-FFF2-40B4-BE49-F238E27FC236}">
              <a16:creationId xmlns:a16="http://schemas.microsoft.com/office/drawing/2014/main" id="{00000000-0008-0000-0400-000090000000}"/>
            </a:ext>
          </a:extLst>
        </xdr:cNvPr>
        <xdr:cNvSpPr txBox="1"/>
      </xdr:nvSpPr>
      <xdr:spPr>
        <a:xfrm>
          <a:off x="15290800" y="260656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16</xdr:row>
      <xdr:rowOff>57912</xdr:rowOff>
    </xdr:from>
    <xdr:to>
      <xdr:col>74</xdr:col>
      <xdr:colOff>31750</xdr:colOff>
      <xdr:row>16</xdr:row>
      <xdr:rowOff>159512</xdr:rowOff>
    </xdr:to>
    <xdr:sp macro="" textlink="">
      <xdr:nvSpPr>
        <xdr:cNvPr id="145" name="楕円 144">
          <a:extLst>
            <a:ext uri="{FF2B5EF4-FFF2-40B4-BE49-F238E27FC236}">
              <a16:creationId xmlns:a16="http://schemas.microsoft.com/office/drawing/2014/main" id="{00000000-0008-0000-0400-000091000000}"/>
            </a:ext>
          </a:extLst>
        </xdr:cNvPr>
        <xdr:cNvSpPr/>
      </xdr:nvSpPr>
      <xdr:spPr>
        <a:xfrm>
          <a:off x="14732000" y="28011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14</xdr:row>
      <xdr:rowOff>169689</xdr:rowOff>
    </xdr:from>
    <xdr:ext cx="762000" cy="259045"/>
    <xdr:sp macro="" textlink="">
      <xdr:nvSpPr>
        <xdr:cNvPr id="146" name="テキスト ボックス 145">
          <a:extLst>
            <a:ext uri="{FF2B5EF4-FFF2-40B4-BE49-F238E27FC236}">
              <a16:creationId xmlns:a16="http://schemas.microsoft.com/office/drawing/2014/main" id="{00000000-0008-0000-0400-000092000000}"/>
            </a:ext>
          </a:extLst>
        </xdr:cNvPr>
        <xdr:cNvSpPr txBox="1"/>
      </xdr:nvSpPr>
      <xdr:spPr>
        <a:xfrm>
          <a:off x="14401800" y="25699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16</xdr:row>
      <xdr:rowOff>131064</xdr:rowOff>
    </xdr:from>
    <xdr:to>
      <xdr:col>69</xdr:col>
      <xdr:colOff>142875</xdr:colOff>
      <xdr:row>17</xdr:row>
      <xdr:rowOff>61214</xdr:rowOff>
    </xdr:to>
    <xdr:sp macro="" textlink="">
      <xdr:nvSpPr>
        <xdr:cNvPr id="147" name="楕円 146">
          <a:extLst>
            <a:ext uri="{FF2B5EF4-FFF2-40B4-BE49-F238E27FC236}">
              <a16:creationId xmlns:a16="http://schemas.microsoft.com/office/drawing/2014/main" id="{00000000-0008-0000-0400-000093000000}"/>
            </a:ext>
          </a:extLst>
        </xdr:cNvPr>
        <xdr:cNvSpPr/>
      </xdr:nvSpPr>
      <xdr:spPr>
        <a:xfrm>
          <a:off x="13843000" y="28742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15</xdr:row>
      <xdr:rowOff>71391</xdr:rowOff>
    </xdr:from>
    <xdr:ext cx="762000" cy="259045"/>
    <xdr:sp macro="" textlink="">
      <xdr:nvSpPr>
        <xdr:cNvPr id="148" name="テキスト ボックス 147">
          <a:extLst>
            <a:ext uri="{FF2B5EF4-FFF2-40B4-BE49-F238E27FC236}">
              <a16:creationId xmlns:a16="http://schemas.microsoft.com/office/drawing/2014/main" id="{00000000-0008-0000-0400-000094000000}"/>
            </a:ext>
          </a:extLst>
        </xdr:cNvPr>
        <xdr:cNvSpPr txBox="1"/>
      </xdr:nvSpPr>
      <xdr:spPr>
        <a:xfrm>
          <a:off x="13512800" y="26431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53340</xdr:rowOff>
    </xdr:from>
    <xdr:to>
      <xdr:col>65</xdr:col>
      <xdr:colOff>53975</xdr:colOff>
      <xdr:row>16</xdr:row>
      <xdr:rowOff>154940</xdr:rowOff>
    </xdr:to>
    <xdr:sp macro="" textlink="">
      <xdr:nvSpPr>
        <xdr:cNvPr id="149" name="楕円 148">
          <a:extLst>
            <a:ext uri="{FF2B5EF4-FFF2-40B4-BE49-F238E27FC236}">
              <a16:creationId xmlns:a16="http://schemas.microsoft.com/office/drawing/2014/main" id="{00000000-0008-0000-0400-000095000000}"/>
            </a:ext>
          </a:extLst>
        </xdr:cNvPr>
        <xdr:cNvSpPr/>
      </xdr:nvSpPr>
      <xdr:spPr>
        <a:xfrm>
          <a:off x="12954000" y="2796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14</xdr:row>
      <xdr:rowOff>165117</xdr:rowOff>
    </xdr:from>
    <xdr:ext cx="762000" cy="259045"/>
    <xdr:sp macro="" textlink="">
      <xdr:nvSpPr>
        <xdr:cNvPr id="150" name="テキスト ボックス 149">
          <a:extLst>
            <a:ext uri="{FF2B5EF4-FFF2-40B4-BE49-F238E27FC236}">
              <a16:creationId xmlns:a16="http://schemas.microsoft.com/office/drawing/2014/main" id="{00000000-0008-0000-0400-000096000000}"/>
            </a:ext>
          </a:extLst>
        </xdr:cNvPr>
        <xdr:cNvSpPr txBox="1"/>
      </xdr:nvSpPr>
      <xdr:spPr>
        <a:xfrm>
          <a:off x="12623800" y="25654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1" name="正方形/長方形 150">
          <a:extLst>
            <a:ext uri="{FF2B5EF4-FFF2-40B4-BE49-F238E27FC236}">
              <a16:creationId xmlns:a16="http://schemas.microsoft.com/office/drawing/2014/main" id="{00000000-0008-0000-0400-000097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2" name="正方形/長方形 151">
          <a:extLst>
            <a:ext uri="{FF2B5EF4-FFF2-40B4-BE49-F238E27FC236}">
              <a16:creationId xmlns:a16="http://schemas.microsoft.com/office/drawing/2014/main" id="{00000000-0008-0000-0400-000098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3" name="正方形/長方形 152">
          <a:extLst>
            <a:ext uri="{FF2B5EF4-FFF2-40B4-BE49-F238E27FC236}">
              <a16:creationId xmlns:a16="http://schemas.microsoft.com/office/drawing/2014/main" id="{00000000-0008-0000-0400-000099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4" name="正方形/長方形 153">
          <a:extLst>
            <a:ext uri="{FF2B5EF4-FFF2-40B4-BE49-F238E27FC236}">
              <a16:creationId xmlns:a16="http://schemas.microsoft.com/office/drawing/2014/main" id="{00000000-0008-0000-0400-00009A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5" name="正方形/長方形 154">
          <a:extLst>
            <a:ext uri="{FF2B5EF4-FFF2-40B4-BE49-F238E27FC236}">
              <a16:creationId xmlns:a16="http://schemas.microsoft.com/office/drawing/2014/main" id="{00000000-0008-0000-0400-00009B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1" name="テキスト ボックス 160">
          <a:extLst>
            <a:ext uri="{FF2B5EF4-FFF2-40B4-BE49-F238E27FC236}">
              <a16:creationId xmlns:a16="http://schemas.microsoft.com/office/drawing/2014/main" id="{00000000-0008-0000-0400-0000A1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各事業の対象者の減等により、類似団体より低い数値（△</a:t>
          </a:r>
          <a:r>
            <a:rPr kumimoji="1" lang="en-US" altLang="ja-JP" sz="1300">
              <a:latin typeface="ＭＳ Ｐゴシック" panose="020B0600070205080204" pitchFamily="50" charset="-128"/>
              <a:ea typeface="ＭＳ Ｐゴシック" panose="020B0600070205080204" pitchFamily="50" charset="-128"/>
            </a:rPr>
            <a:t>0.5</a:t>
          </a:r>
          <a:r>
            <a:rPr kumimoji="1" lang="ja-JP" altLang="en-US" sz="1300">
              <a:latin typeface="ＭＳ Ｐゴシック" panose="020B0600070205080204" pitchFamily="50" charset="-128"/>
              <a:ea typeface="ＭＳ Ｐゴシック" panose="020B0600070205080204" pitchFamily="50" charset="-128"/>
            </a:rPr>
            <a:t>）で推移している。</a:t>
          </a:r>
        </a:p>
        <a:p>
          <a:r>
            <a:rPr kumimoji="1" lang="ja-JP" altLang="en-US" sz="1300">
              <a:latin typeface="ＭＳ Ｐゴシック" panose="020B0600070205080204" pitchFamily="50" charset="-128"/>
              <a:ea typeface="ＭＳ Ｐゴシック" panose="020B0600070205080204" pitchFamily="50" charset="-128"/>
            </a:rPr>
            <a:t>　今後も大きな増減はないと見込まれる。</a:t>
          </a:r>
        </a:p>
      </xdr:txBody>
    </xdr:sp>
    <xdr:clientData/>
  </xdr:twoCellAnchor>
  <xdr:oneCellAnchor>
    <xdr:from>
      <xdr:col>3</xdr:col>
      <xdr:colOff>123825</xdr:colOff>
      <xdr:row>49</xdr:row>
      <xdr:rowOff>107950</xdr:rowOff>
    </xdr:from>
    <xdr:ext cx="298543" cy="225703"/>
    <xdr:sp macro="" textlink="">
      <xdr:nvSpPr>
        <xdr:cNvPr id="162" name="テキスト ボックス 161">
          <a:extLst>
            <a:ext uri="{FF2B5EF4-FFF2-40B4-BE49-F238E27FC236}">
              <a16:creationId xmlns:a16="http://schemas.microsoft.com/office/drawing/2014/main" id="{00000000-0008-0000-0400-0000A2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3" name="直線コネクタ 162">
          <a:extLst>
            <a:ext uri="{FF2B5EF4-FFF2-40B4-BE49-F238E27FC236}">
              <a16:creationId xmlns:a16="http://schemas.microsoft.com/office/drawing/2014/main" id="{00000000-0008-0000-0400-0000A3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4" name="テキスト ボックス 163">
          <a:extLst>
            <a:ext uri="{FF2B5EF4-FFF2-40B4-BE49-F238E27FC236}">
              <a16:creationId xmlns:a16="http://schemas.microsoft.com/office/drawing/2014/main" id="{00000000-0008-0000-0400-0000A4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61</xdr:row>
      <xdr:rowOff>146050</xdr:rowOff>
    </xdr:from>
    <xdr:to>
      <xdr:col>26</xdr:col>
      <xdr:colOff>184150</xdr:colOff>
      <xdr:row>61</xdr:row>
      <xdr:rowOff>146050</xdr:rowOff>
    </xdr:to>
    <xdr:cxnSp macro="">
      <xdr:nvCxnSpPr>
        <xdr:cNvPr id="165" name="直線コネクタ 164">
          <a:extLst>
            <a:ext uri="{FF2B5EF4-FFF2-40B4-BE49-F238E27FC236}">
              <a16:creationId xmlns:a16="http://schemas.microsoft.com/office/drawing/2014/main" id="{00000000-0008-0000-0400-0000A5000000}"/>
            </a:ext>
          </a:extLst>
        </xdr:cNvPr>
        <xdr:cNvCxnSpPr/>
      </xdr:nvCxnSpPr>
      <xdr:spPr>
        <a:xfrm>
          <a:off x="762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3827</xdr:rowOff>
    </xdr:from>
    <xdr:ext cx="508000" cy="259045"/>
    <xdr:sp macro="" textlink="">
      <xdr:nvSpPr>
        <xdr:cNvPr id="166" name="テキスト ボックス 165">
          <a:extLst>
            <a:ext uri="{FF2B5EF4-FFF2-40B4-BE49-F238E27FC236}">
              <a16:creationId xmlns:a16="http://schemas.microsoft.com/office/drawing/2014/main" id="{00000000-0008-0000-0400-0000A6000000}"/>
            </a:ext>
          </a:extLst>
        </xdr:cNvPr>
        <xdr:cNvSpPr txBox="1"/>
      </xdr:nvSpPr>
      <xdr:spPr>
        <a:xfrm>
          <a:off x="254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59</xdr:row>
      <xdr:rowOff>107950</xdr:rowOff>
    </xdr:from>
    <xdr:to>
      <xdr:col>26</xdr:col>
      <xdr:colOff>184150</xdr:colOff>
      <xdr:row>59</xdr:row>
      <xdr:rowOff>107950</xdr:rowOff>
    </xdr:to>
    <xdr:cxnSp macro="">
      <xdr:nvCxnSpPr>
        <xdr:cNvPr id="167" name="直線コネクタ 166">
          <a:extLst>
            <a:ext uri="{FF2B5EF4-FFF2-40B4-BE49-F238E27FC236}">
              <a16:creationId xmlns:a16="http://schemas.microsoft.com/office/drawing/2014/main" id="{00000000-0008-0000-0400-0000A7000000}"/>
            </a:ext>
          </a:extLst>
        </xdr:cNvPr>
        <xdr:cNvCxnSpPr/>
      </xdr:nvCxnSpPr>
      <xdr:spPr>
        <a:xfrm>
          <a:off x="762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58</xdr:row>
      <xdr:rowOff>137177</xdr:rowOff>
    </xdr:from>
    <xdr:ext cx="508000" cy="259045"/>
    <xdr:sp macro="" textlink="">
      <xdr:nvSpPr>
        <xdr:cNvPr id="168" name="テキスト ボックス 167">
          <a:extLst>
            <a:ext uri="{FF2B5EF4-FFF2-40B4-BE49-F238E27FC236}">
              <a16:creationId xmlns:a16="http://schemas.microsoft.com/office/drawing/2014/main" id="{00000000-0008-0000-0400-0000A8000000}"/>
            </a:ext>
          </a:extLst>
        </xdr:cNvPr>
        <xdr:cNvSpPr txBox="1"/>
      </xdr:nvSpPr>
      <xdr:spPr>
        <a:xfrm>
          <a:off x="254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57</xdr:row>
      <xdr:rowOff>69850</xdr:rowOff>
    </xdr:from>
    <xdr:to>
      <xdr:col>26</xdr:col>
      <xdr:colOff>184150</xdr:colOff>
      <xdr:row>57</xdr:row>
      <xdr:rowOff>69850</xdr:rowOff>
    </xdr:to>
    <xdr:cxnSp macro="">
      <xdr:nvCxnSpPr>
        <xdr:cNvPr id="169" name="直線コネクタ 168">
          <a:extLst>
            <a:ext uri="{FF2B5EF4-FFF2-40B4-BE49-F238E27FC236}">
              <a16:creationId xmlns:a16="http://schemas.microsoft.com/office/drawing/2014/main" id="{00000000-0008-0000-0400-0000A9000000}"/>
            </a:ext>
          </a:extLst>
        </xdr:cNvPr>
        <xdr:cNvCxnSpPr/>
      </xdr:nvCxnSpPr>
      <xdr:spPr>
        <a:xfrm>
          <a:off x="762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56</xdr:row>
      <xdr:rowOff>99077</xdr:rowOff>
    </xdr:from>
    <xdr:ext cx="508000" cy="259045"/>
    <xdr:sp macro="" textlink="">
      <xdr:nvSpPr>
        <xdr:cNvPr id="170" name="テキスト ボックス 169">
          <a:extLst>
            <a:ext uri="{FF2B5EF4-FFF2-40B4-BE49-F238E27FC236}">
              <a16:creationId xmlns:a16="http://schemas.microsoft.com/office/drawing/2014/main" id="{00000000-0008-0000-0400-0000AA000000}"/>
            </a:ext>
          </a:extLst>
        </xdr:cNvPr>
        <xdr:cNvSpPr txBox="1"/>
      </xdr:nvSpPr>
      <xdr:spPr>
        <a:xfrm>
          <a:off x="254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55</xdr:row>
      <xdr:rowOff>31750</xdr:rowOff>
    </xdr:from>
    <xdr:to>
      <xdr:col>26</xdr:col>
      <xdr:colOff>184150</xdr:colOff>
      <xdr:row>55</xdr:row>
      <xdr:rowOff>31750</xdr:rowOff>
    </xdr:to>
    <xdr:cxnSp macro="">
      <xdr:nvCxnSpPr>
        <xdr:cNvPr id="171" name="直線コネクタ 170">
          <a:extLst>
            <a:ext uri="{FF2B5EF4-FFF2-40B4-BE49-F238E27FC236}">
              <a16:creationId xmlns:a16="http://schemas.microsoft.com/office/drawing/2014/main" id="{00000000-0008-0000-0400-0000AB000000}"/>
            </a:ext>
          </a:extLst>
        </xdr:cNvPr>
        <xdr:cNvCxnSpPr/>
      </xdr:nvCxnSpPr>
      <xdr:spPr>
        <a:xfrm>
          <a:off x="762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54</xdr:row>
      <xdr:rowOff>60977</xdr:rowOff>
    </xdr:from>
    <xdr:ext cx="508000" cy="259045"/>
    <xdr:sp macro="" textlink="">
      <xdr:nvSpPr>
        <xdr:cNvPr id="172" name="テキスト ボックス 171">
          <a:extLst>
            <a:ext uri="{FF2B5EF4-FFF2-40B4-BE49-F238E27FC236}">
              <a16:creationId xmlns:a16="http://schemas.microsoft.com/office/drawing/2014/main" id="{00000000-0008-0000-0400-0000AC000000}"/>
            </a:ext>
          </a:extLst>
        </xdr:cNvPr>
        <xdr:cNvSpPr txBox="1"/>
      </xdr:nvSpPr>
      <xdr:spPr>
        <a:xfrm>
          <a:off x="254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165100</xdr:rowOff>
    </xdr:from>
    <xdr:to>
      <xdr:col>26</xdr:col>
      <xdr:colOff>184150</xdr:colOff>
      <xdr:row>52</xdr:row>
      <xdr:rowOff>165100</xdr:rowOff>
    </xdr:to>
    <xdr:cxnSp macro="">
      <xdr:nvCxnSpPr>
        <xdr:cNvPr id="173" name="直線コネクタ 172">
          <a:extLst>
            <a:ext uri="{FF2B5EF4-FFF2-40B4-BE49-F238E27FC236}">
              <a16:creationId xmlns:a16="http://schemas.microsoft.com/office/drawing/2014/main" id="{00000000-0008-0000-0400-0000AD000000}"/>
            </a:ext>
          </a:extLst>
        </xdr:cNvPr>
        <xdr:cNvCxnSpPr/>
      </xdr:nvCxnSpPr>
      <xdr:spPr>
        <a:xfrm>
          <a:off x="762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52</xdr:row>
      <xdr:rowOff>22877</xdr:rowOff>
    </xdr:from>
    <xdr:ext cx="508000" cy="259045"/>
    <xdr:sp macro="" textlink="">
      <xdr:nvSpPr>
        <xdr:cNvPr id="174" name="テキスト ボックス 173">
          <a:extLst>
            <a:ext uri="{FF2B5EF4-FFF2-40B4-BE49-F238E27FC236}">
              <a16:creationId xmlns:a16="http://schemas.microsoft.com/office/drawing/2014/main" id="{00000000-0008-0000-0400-0000AE000000}"/>
            </a:ext>
          </a:extLst>
        </xdr:cNvPr>
        <xdr:cNvSpPr txBox="1"/>
      </xdr:nvSpPr>
      <xdr:spPr>
        <a:xfrm>
          <a:off x="254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5" name="直線コネクタ 174">
          <a:extLst>
            <a:ext uri="{FF2B5EF4-FFF2-40B4-BE49-F238E27FC236}">
              <a16:creationId xmlns:a16="http://schemas.microsoft.com/office/drawing/2014/main" id="{00000000-0008-0000-0400-0000AF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76" name="扶助費グラフ枠">
          <a:extLst>
            <a:ext uri="{FF2B5EF4-FFF2-40B4-BE49-F238E27FC236}">
              <a16:creationId xmlns:a16="http://schemas.microsoft.com/office/drawing/2014/main" id="{00000000-0008-0000-0400-0000B0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53</xdr:row>
      <xdr:rowOff>31750</xdr:rowOff>
    </xdr:from>
    <xdr:to>
      <xdr:col>24</xdr:col>
      <xdr:colOff>25400</xdr:colOff>
      <xdr:row>61</xdr:row>
      <xdr:rowOff>107950</xdr:rowOff>
    </xdr:to>
    <xdr:cxnSp macro="">
      <xdr:nvCxnSpPr>
        <xdr:cNvPr id="177" name="直線コネクタ 176">
          <a:extLst>
            <a:ext uri="{FF2B5EF4-FFF2-40B4-BE49-F238E27FC236}">
              <a16:creationId xmlns:a16="http://schemas.microsoft.com/office/drawing/2014/main" id="{00000000-0008-0000-0400-0000B1000000}"/>
            </a:ext>
          </a:extLst>
        </xdr:cNvPr>
        <xdr:cNvCxnSpPr/>
      </xdr:nvCxnSpPr>
      <xdr:spPr>
        <a:xfrm flipV="1">
          <a:off x="4826000" y="9118600"/>
          <a:ext cx="0" cy="14478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61</xdr:row>
      <xdr:rowOff>80027</xdr:rowOff>
    </xdr:from>
    <xdr:ext cx="762000" cy="259045"/>
    <xdr:sp macro="" textlink="">
      <xdr:nvSpPr>
        <xdr:cNvPr id="178" name="扶助費最小値テキスト">
          <a:extLst>
            <a:ext uri="{FF2B5EF4-FFF2-40B4-BE49-F238E27FC236}">
              <a16:creationId xmlns:a16="http://schemas.microsoft.com/office/drawing/2014/main" id="{00000000-0008-0000-0400-0000B2000000}"/>
            </a:ext>
          </a:extLst>
        </xdr:cNvPr>
        <xdr:cNvSpPr txBox="1"/>
      </xdr:nvSpPr>
      <xdr:spPr>
        <a:xfrm>
          <a:off x="49149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61</xdr:row>
      <xdr:rowOff>107950</xdr:rowOff>
    </xdr:from>
    <xdr:to>
      <xdr:col>24</xdr:col>
      <xdr:colOff>114300</xdr:colOff>
      <xdr:row>61</xdr:row>
      <xdr:rowOff>107950</xdr:rowOff>
    </xdr:to>
    <xdr:cxnSp macro="">
      <xdr:nvCxnSpPr>
        <xdr:cNvPr id="179" name="直線コネクタ 178">
          <a:extLst>
            <a:ext uri="{FF2B5EF4-FFF2-40B4-BE49-F238E27FC236}">
              <a16:creationId xmlns:a16="http://schemas.microsoft.com/office/drawing/2014/main" id="{00000000-0008-0000-0400-0000B3000000}"/>
            </a:ext>
          </a:extLst>
        </xdr:cNvPr>
        <xdr:cNvCxnSpPr/>
      </xdr:nvCxnSpPr>
      <xdr:spPr>
        <a:xfrm>
          <a:off x="4737100" y="105664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118127</xdr:rowOff>
    </xdr:from>
    <xdr:ext cx="762000" cy="259045"/>
    <xdr:sp macro="" textlink="">
      <xdr:nvSpPr>
        <xdr:cNvPr id="180" name="扶助費最大値テキスト">
          <a:extLst>
            <a:ext uri="{FF2B5EF4-FFF2-40B4-BE49-F238E27FC236}">
              <a16:creationId xmlns:a16="http://schemas.microsoft.com/office/drawing/2014/main" id="{00000000-0008-0000-0400-0000B4000000}"/>
            </a:ext>
          </a:extLst>
        </xdr:cNvPr>
        <xdr:cNvSpPr txBox="1"/>
      </xdr:nvSpPr>
      <xdr:spPr>
        <a:xfrm>
          <a:off x="4914900" y="8862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53</xdr:row>
      <xdr:rowOff>31750</xdr:rowOff>
    </xdr:from>
    <xdr:to>
      <xdr:col>24</xdr:col>
      <xdr:colOff>114300</xdr:colOff>
      <xdr:row>53</xdr:row>
      <xdr:rowOff>31750</xdr:rowOff>
    </xdr:to>
    <xdr:cxnSp macro="">
      <xdr:nvCxnSpPr>
        <xdr:cNvPr id="181" name="直線コネクタ 180">
          <a:extLst>
            <a:ext uri="{FF2B5EF4-FFF2-40B4-BE49-F238E27FC236}">
              <a16:creationId xmlns:a16="http://schemas.microsoft.com/office/drawing/2014/main" id="{00000000-0008-0000-0400-0000B5000000}"/>
            </a:ext>
          </a:extLst>
        </xdr:cNvPr>
        <xdr:cNvCxnSpPr/>
      </xdr:nvCxnSpPr>
      <xdr:spPr>
        <a:xfrm>
          <a:off x="4737100" y="91186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54</xdr:row>
      <xdr:rowOff>114300</xdr:rowOff>
    </xdr:from>
    <xdr:to>
      <xdr:col>24</xdr:col>
      <xdr:colOff>25400</xdr:colOff>
      <xdr:row>54</xdr:row>
      <xdr:rowOff>127000</xdr:rowOff>
    </xdr:to>
    <xdr:cxnSp macro="">
      <xdr:nvCxnSpPr>
        <xdr:cNvPr id="182" name="直線コネクタ 181">
          <a:extLst>
            <a:ext uri="{FF2B5EF4-FFF2-40B4-BE49-F238E27FC236}">
              <a16:creationId xmlns:a16="http://schemas.microsoft.com/office/drawing/2014/main" id="{00000000-0008-0000-0400-0000B6000000}"/>
            </a:ext>
          </a:extLst>
        </xdr:cNvPr>
        <xdr:cNvCxnSpPr/>
      </xdr:nvCxnSpPr>
      <xdr:spPr>
        <a:xfrm>
          <a:off x="3987800" y="9372600"/>
          <a:ext cx="838200" cy="127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54</xdr:row>
      <xdr:rowOff>111777</xdr:rowOff>
    </xdr:from>
    <xdr:ext cx="762000" cy="259045"/>
    <xdr:sp macro="" textlink="">
      <xdr:nvSpPr>
        <xdr:cNvPr id="183" name="扶助費平均値テキスト">
          <a:extLst>
            <a:ext uri="{FF2B5EF4-FFF2-40B4-BE49-F238E27FC236}">
              <a16:creationId xmlns:a16="http://schemas.microsoft.com/office/drawing/2014/main" id="{00000000-0008-0000-0400-0000B7000000}"/>
            </a:ext>
          </a:extLst>
        </xdr:cNvPr>
        <xdr:cNvSpPr txBox="1"/>
      </xdr:nvSpPr>
      <xdr:spPr>
        <a:xfrm>
          <a:off x="4914900" y="93700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54</xdr:row>
      <xdr:rowOff>139700</xdr:rowOff>
    </xdr:from>
    <xdr:to>
      <xdr:col>24</xdr:col>
      <xdr:colOff>76200</xdr:colOff>
      <xdr:row>55</xdr:row>
      <xdr:rowOff>69850</xdr:rowOff>
    </xdr:to>
    <xdr:sp macro="" textlink="">
      <xdr:nvSpPr>
        <xdr:cNvPr id="184" name="フローチャート: 判断 183">
          <a:extLst>
            <a:ext uri="{FF2B5EF4-FFF2-40B4-BE49-F238E27FC236}">
              <a16:creationId xmlns:a16="http://schemas.microsoft.com/office/drawing/2014/main" id="{00000000-0008-0000-0400-0000B8000000}"/>
            </a:ext>
          </a:extLst>
        </xdr:cNvPr>
        <xdr:cNvSpPr/>
      </xdr:nvSpPr>
      <xdr:spPr>
        <a:xfrm>
          <a:off x="4775200" y="9398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54</xdr:row>
      <xdr:rowOff>63500</xdr:rowOff>
    </xdr:from>
    <xdr:to>
      <xdr:col>19</xdr:col>
      <xdr:colOff>187325</xdr:colOff>
      <xdr:row>54</xdr:row>
      <xdr:rowOff>114300</xdr:rowOff>
    </xdr:to>
    <xdr:cxnSp macro="">
      <xdr:nvCxnSpPr>
        <xdr:cNvPr id="185" name="直線コネクタ 184">
          <a:extLst>
            <a:ext uri="{FF2B5EF4-FFF2-40B4-BE49-F238E27FC236}">
              <a16:creationId xmlns:a16="http://schemas.microsoft.com/office/drawing/2014/main" id="{00000000-0008-0000-0400-0000B9000000}"/>
            </a:ext>
          </a:extLst>
        </xdr:cNvPr>
        <xdr:cNvCxnSpPr/>
      </xdr:nvCxnSpPr>
      <xdr:spPr>
        <a:xfrm>
          <a:off x="3098800" y="9321800"/>
          <a:ext cx="889000" cy="508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54</xdr:row>
      <xdr:rowOff>139700</xdr:rowOff>
    </xdr:from>
    <xdr:to>
      <xdr:col>20</xdr:col>
      <xdr:colOff>38100</xdr:colOff>
      <xdr:row>55</xdr:row>
      <xdr:rowOff>69850</xdr:rowOff>
    </xdr:to>
    <xdr:sp macro="" textlink="">
      <xdr:nvSpPr>
        <xdr:cNvPr id="186" name="フローチャート: 判断 185">
          <a:extLst>
            <a:ext uri="{FF2B5EF4-FFF2-40B4-BE49-F238E27FC236}">
              <a16:creationId xmlns:a16="http://schemas.microsoft.com/office/drawing/2014/main" id="{00000000-0008-0000-0400-0000BA000000}"/>
            </a:ext>
          </a:extLst>
        </xdr:cNvPr>
        <xdr:cNvSpPr/>
      </xdr:nvSpPr>
      <xdr:spPr>
        <a:xfrm>
          <a:off x="3937000" y="9398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55</xdr:row>
      <xdr:rowOff>54627</xdr:rowOff>
    </xdr:from>
    <xdr:ext cx="736600" cy="259045"/>
    <xdr:sp macro="" textlink="">
      <xdr:nvSpPr>
        <xdr:cNvPr id="187" name="テキスト ボックス 186">
          <a:extLst>
            <a:ext uri="{FF2B5EF4-FFF2-40B4-BE49-F238E27FC236}">
              <a16:creationId xmlns:a16="http://schemas.microsoft.com/office/drawing/2014/main" id="{00000000-0008-0000-0400-0000BB000000}"/>
            </a:ext>
          </a:extLst>
        </xdr:cNvPr>
        <xdr:cNvSpPr txBox="1"/>
      </xdr:nvSpPr>
      <xdr:spPr>
        <a:xfrm>
          <a:off x="3606800" y="94843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54</xdr:row>
      <xdr:rowOff>38100</xdr:rowOff>
    </xdr:from>
    <xdr:to>
      <xdr:col>15</xdr:col>
      <xdr:colOff>98425</xdr:colOff>
      <xdr:row>54</xdr:row>
      <xdr:rowOff>63500</xdr:rowOff>
    </xdr:to>
    <xdr:cxnSp macro="">
      <xdr:nvCxnSpPr>
        <xdr:cNvPr id="188" name="直線コネクタ 187">
          <a:extLst>
            <a:ext uri="{FF2B5EF4-FFF2-40B4-BE49-F238E27FC236}">
              <a16:creationId xmlns:a16="http://schemas.microsoft.com/office/drawing/2014/main" id="{00000000-0008-0000-0400-0000BC000000}"/>
            </a:ext>
          </a:extLst>
        </xdr:cNvPr>
        <xdr:cNvCxnSpPr/>
      </xdr:nvCxnSpPr>
      <xdr:spPr>
        <a:xfrm>
          <a:off x="2209800" y="9296400"/>
          <a:ext cx="889000" cy="25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54</xdr:row>
      <xdr:rowOff>127000</xdr:rowOff>
    </xdr:from>
    <xdr:to>
      <xdr:col>15</xdr:col>
      <xdr:colOff>149225</xdr:colOff>
      <xdr:row>55</xdr:row>
      <xdr:rowOff>57150</xdr:rowOff>
    </xdr:to>
    <xdr:sp macro="" textlink="">
      <xdr:nvSpPr>
        <xdr:cNvPr id="189" name="フローチャート: 判断 188">
          <a:extLst>
            <a:ext uri="{FF2B5EF4-FFF2-40B4-BE49-F238E27FC236}">
              <a16:creationId xmlns:a16="http://schemas.microsoft.com/office/drawing/2014/main" id="{00000000-0008-0000-0400-0000BD000000}"/>
            </a:ext>
          </a:extLst>
        </xdr:cNvPr>
        <xdr:cNvSpPr/>
      </xdr:nvSpPr>
      <xdr:spPr>
        <a:xfrm>
          <a:off x="3048000" y="9385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55</xdr:row>
      <xdr:rowOff>41927</xdr:rowOff>
    </xdr:from>
    <xdr:ext cx="762000" cy="259045"/>
    <xdr:sp macro="" textlink="">
      <xdr:nvSpPr>
        <xdr:cNvPr id="190" name="テキスト ボックス 189">
          <a:extLst>
            <a:ext uri="{FF2B5EF4-FFF2-40B4-BE49-F238E27FC236}">
              <a16:creationId xmlns:a16="http://schemas.microsoft.com/office/drawing/2014/main" id="{00000000-0008-0000-0400-0000BE000000}"/>
            </a:ext>
          </a:extLst>
        </xdr:cNvPr>
        <xdr:cNvSpPr txBox="1"/>
      </xdr:nvSpPr>
      <xdr:spPr>
        <a:xfrm>
          <a:off x="2717800" y="9471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54</xdr:row>
      <xdr:rowOff>25400</xdr:rowOff>
    </xdr:from>
    <xdr:to>
      <xdr:col>11</xdr:col>
      <xdr:colOff>9525</xdr:colOff>
      <xdr:row>54</xdr:row>
      <xdr:rowOff>38100</xdr:rowOff>
    </xdr:to>
    <xdr:cxnSp macro="">
      <xdr:nvCxnSpPr>
        <xdr:cNvPr id="191" name="直線コネクタ 190">
          <a:extLst>
            <a:ext uri="{FF2B5EF4-FFF2-40B4-BE49-F238E27FC236}">
              <a16:creationId xmlns:a16="http://schemas.microsoft.com/office/drawing/2014/main" id="{00000000-0008-0000-0400-0000BF000000}"/>
            </a:ext>
          </a:extLst>
        </xdr:cNvPr>
        <xdr:cNvCxnSpPr/>
      </xdr:nvCxnSpPr>
      <xdr:spPr>
        <a:xfrm>
          <a:off x="1320800" y="9283700"/>
          <a:ext cx="889000" cy="127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54</xdr:row>
      <xdr:rowOff>114300</xdr:rowOff>
    </xdr:from>
    <xdr:to>
      <xdr:col>11</xdr:col>
      <xdr:colOff>60325</xdr:colOff>
      <xdr:row>55</xdr:row>
      <xdr:rowOff>44450</xdr:rowOff>
    </xdr:to>
    <xdr:sp macro="" textlink="">
      <xdr:nvSpPr>
        <xdr:cNvPr id="192" name="フローチャート: 判断 191">
          <a:extLst>
            <a:ext uri="{FF2B5EF4-FFF2-40B4-BE49-F238E27FC236}">
              <a16:creationId xmlns:a16="http://schemas.microsoft.com/office/drawing/2014/main" id="{00000000-0008-0000-0400-0000C0000000}"/>
            </a:ext>
          </a:extLst>
        </xdr:cNvPr>
        <xdr:cNvSpPr/>
      </xdr:nvSpPr>
      <xdr:spPr>
        <a:xfrm>
          <a:off x="2159000" y="9372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55</xdr:row>
      <xdr:rowOff>29227</xdr:rowOff>
    </xdr:from>
    <xdr:ext cx="762000" cy="259045"/>
    <xdr:sp macro="" textlink="">
      <xdr:nvSpPr>
        <xdr:cNvPr id="193" name="テキスト ボックス 192">
          <a:extLst>
            <a:ext uri="{FF2B5EF4-FFF2-40B4-BE49-F238E27FC236}">
              <a16:creationId xmlns:a16="http://schemas.microsoft.com/office/drawing/2014/main" id="{00000000-0008-0000-0400-0000C1000000}"/>
            </a:ext>
          </a:extLst>
        </xdr:cNvPr>
        <xdr:cNvSpPr txBox="1"/>
      </xdr:nvSpPr>
      <xdr:spPr>
        <a:xfrm>
          <a:off x="1828800" y="945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54</xdr:row>
      <xdr:rowOff>101600</xdr:rowOff>
    </xdr:from>
    <xdr:to>
      <xdr:col>6</xdr:col>
      <xdr:colOff>171450</xdr:colOff>
      <xdr:row>55</xdr:row>
      <xdr:rowOff>31750</xdr:rowOff>
    </xdr:to>
    <xdr:sp macro="" textlink="">
      <xdr:nvSpPr>
        <xdr:cNvPr id="194" name="フローチャート: 判断 193">
          <a:extLst>
            <a:ext uri="{FF2B5EF4-FFF2-40B4-BE49-F238E27FC236}">
              <a16:creationId xmlns:a16="http://schemas.microsoft.com/office/drawing/2014/main" id="{00000000-0008-0000-0400-0000C2000000}"/>
            </a:ext>
          </a:extLst>
        </xdr:cNvPr>
        <xdr:cNvSpPr/>
      </xdr:nvSpPr>
      <xdr:spPr>
        <a:xfrm>
          <a:off x="1270000" y="9359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55</xdr:row>
      <xdr:rowOff>16527</xdr:rowOff>
    </xdr:from>
    <xdr:ext cx="762000" cy="259045"/>
    <xdr:sp macro="" textlink="">
      <xdr:nvSpPr>
        <xdr:cNvPr id="195" name="テキスト ボックス 194">
          <a:extLst>
            <a:ext uri="{FF2B5EF4-FFF2-40B4-BE49-F238E27FC236}">
              <a16:creationId xmlns:a16="http://schemas.microsoft.com/office/drawing/2014/main" id="{00000000-0008-0000-0400-0000C3000000}"/>
            </a:ext>
          </a:extLst>
        </xdr:cNvPr>
        <xdr:cNvSpPr txBox="1"/>
      </xdr:nvSpPr>
      <xdr:spPr>
        <a:xfrm>
          <a:off x="9398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196" name="テキスト ボックス 195">
          <a:extLst>
            <a:ext uri="{FF2B5EF4-FFF2-40B4-BE49-F238E27FC236}">
              <a16:creationId xmlns:a16="http://schemas.microsoft.com/office/drawing/2014/main" id="{00000000-0008-0000-0400-0000C4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197" name="テキスト ボックス 196">
          <a:extLst>
            <a:ext uri="{FF2B5EF4-FFF2-40B4-BE49-F238E27FC236}">
              <a16:creationId xmlns:a16="http://schemas.microsoft.com/office/drawing/2014/main" id="{00000000-0008-0000-0400-0000C5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198" name="テキスト ボックス 197">
          <a:extLst>
            <a:ext uri="{FF2B5EF4-FFF2-40B4-BE49-F238E27FC236}">
              <a16:creationId xmlns:a16="http://schemas.microsoft.com/office/drawing/2014/main" id="{00000000-0008-0000-0400-0000C6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0" name="テキスト ボックス 199">
          <a:extLst>
            <a:ext uri="{FF2B5EF4-FFF2-40B4-BE49-F238E27FC236}">
              <a16:creationId xmlns:a16="http://schemas.microsoft.com/office/drawing/2014/main" id="{00000000-0008-0000-0400-0000C8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54</xdr:row>
      <xdr:rowOff>76200</xdr:rowOff>
    </xdr:from>
    <xdr:to>
      <xdr:col>24</xdr:col>
      <xdr:colOff>76200</xdr:colOff>
      <xdr:row>55</xdr:row>
      <xdr:rowOff>6350</xdr:rowOff>
    </xdr:to>
    <xdr:sp macro="" textlink="">
      <xdr:nvSpPr>
        <xdr:cNvPr id="201" name="楕円 200">
          <a:extLst>
            <a:ext uri="{FF2B5EF4-FFF2-40B4-BE49-F238E27FC236}">
              <a16:creationId xmlns:a16="http://schemas.microsoft.com/office/drawing/2014/main" id="{00000000-0008-0000-0400-0000C9000000}"/>
            </a:ext>
          </a:extLst>
        </xdr:cNvPr>
        <xdr:cNvSpPr/>
      </xdr:nvSpPr>
      <xdr:spPr>
        <a:xfrm>
          <a:off x="4775200" y="9334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53</xdr:row>
      <xdr:rowOff>92727</xdr:rowOff>
    </xdr:from>
    <xdr:ext cx="762000" cy="259045"/>
    <xdr:sp macro="" textlink="">
      <xdr:nvSpPr>
        <xdr:cNvPr id="202" name="扶助費該当値テキスト">
          <a:extLst>
            <a:ext uri="{FF2B5EF4-FFF2-40B4-BE49-F238E27FC236}">
              <a16:creationId xmlns:a16="http://schemas.microsoft.com/office/drawing/2014/main" id="{00000000-0008-0000-0400-0000CA000000}"/>
            </a:ext>
          </a:extLst>
        </xdr:cNvPr>
        <xdr:cNvSpPr txBox="1"/>
      </xdr:nvSpPr>
      <xdr:spPr>
        <a:xfrm>
          <a:off x="4914900" y="9179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54</xdr:row>
      <xdr:rowOff>63500</xdr:rowOff>
    </xdr:from>
    <xdr:to>
      <xdr:col>20</xdr:col>
      <xdr:colOff>38100</xdr:colOff>
      <xdr:row>54</xdr:row>
      <xdr:rowOff>165100</xdr:rowOff>
    </xdr:to>
    <xdr:sp macro="" textlink="">
      <xdr:nvSpPr>
        <xdr:cNvPr id="203" name="楕円 202">
          <a:extLst>
            <a:ext uri="{FF2B5EF4-FFF2-40B4-BE49-F238E27FC236}">
              <a16:creationId xmlns:a16="http://schemas.microsoft.com/office/drawing/2014/main" id="{00000000-0008-0000-0400-0000CB000000}"/>
            </a:ext>
          </a:extLst>
        </xdr:cNvPr>
        <xdr:cNvSpPr/>
      </xdr:nvSpPr>
      <xdr:spPr>
        <a:xfrm>
          <a:off x="3937000" y="9321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53</xdr:row>
      <xdr:rowOff>3827</xdr:rowOff>
    </xdr:from>
    <xdr:ext cx="736600" cy="259045"/>
    <xdr:sp macro="" textlink="">
      <xdr:nvSpPr>
        <xdr:cNvPr id="204" name="テキスト ボックス 203">
          <a:extLst>
            <a:ext uri="{FF2B5EF4-FFF2-40B4-BE49-F238E27FC236}">
              <a16:creationId xmlns:a16="http://schemas.microsoft.com/office/drawing/2014/main" id="{00000000-0008-0000-0400-0000CC000000}"/>
            </a:ext>
          </a:extLst>
        </xdr:cNvPr>
        <xdr:cNvSpPr txBox="1"/>
      </xdr:nvSpPr>
      <xdr:spPr>
        <a:xfrm>
          <a:off x="3606800" y="90906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54</xdr:row>
      <xdr:rowOff>12700</xdr:rowOff>
    </xdr:from>
    <xdr:to>
      <xdr:col>15</xdr:col>
      <xdr:colOff>149225</xdr:colOff>
      <xdr:row>54</xdr:row>
      <xdr:rowOff>114300</xdr:rowOff>
    </xdr:to>
    <xdr:sp macro="" textlink="">
      <xdr:nvSpPr>
        <xdr:cNvPr id="205" name="楕円 204">
          <a:extLst>
            <a:ext uri="{FF2B5EF4-FFF2-40B4-BE49-F238E27FC236}">
              <a16:creationId xmlns:a16="http://schemas.microsoft.com/office/drawing/2014/main" id="{00000000-0008-0000-0400-0000CD000000}"/>
            </a:ext>
          </a:extLst>
        </xdr:cNvPr>
        <xdr:cNvSpPr/>
      </xdr:nvSpPr>
      <xdr:spPr>
        <a:xfrm>
          <a:off x="3048000" y="927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52</xdr:row>
      <xdr:rowOff>124477</xdr:rowOff>
    </xdr:from>
    <xdr:ext cx="762000" cy="259045"/>
    <xdr:sp macro="" textlink="">
      <xdr:nvSpPr>
        <xdr:cNvPr id="206" name="テキスト ボックス 205">
          <a:extLst>
            <a:ext uri="{FF2B5EF4-FFF2-40B4-BE49-F238E27FC236}">
              <a16:creationId xmlns:a16="http://schemas.microsoft.com/office/drawing/2014/main" id="{00000000-0008-0000-0400-0000CE000000}"/>
            </a:ext>
          </a:extLst>
        </xdr:cNvPr>
        <xdr:cNvSpPr txBox="1"/>
      </xdr:nvSpPr>
      <xdr:spPr>
        <a:xfrm>
          <a:off x="2717800" y="903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53</xdr:row>
      <xdr:rowOff>158750</xdr:rowOff>
    </xdr:from>
    <xdr:to>
      <xdr:col>11</xdr:col>
      <xdr:colOff>60325</xdr:colOff>
      <xdr:row>54</xdr:row>
      <xdr:rowOff>88900</xdr:rowOff>
    </xdr:to>
    <xdr:sp macro="" textlink="">
      <xdr:nvSpPr>
        <xdr:cNvPr id="207" name="楕円 206">
          <a:extLst>
            <a:ext uri="{FF2B5EF4-FFF2-40B4-BE49-F238E27FC236}">
              <a16:creationId xmlns:a16="http://schemas.microsoft.com/office/drawing/2014/main" id="{00000000-0008-0000-0400-0000CF000000}"/>
            </a:ext>
          </a:extLst>
        </xdr:cNvPr>
        <xdr:cNvSpPr/>
      </xdr:nvSpPr>
      <xdr:spPr>
        <a:xfrm>
          <a:off x="2159000" y="924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52</xdr:row>
      <xdr:rowOff>99077</xdr:rowOff>
    </xdr:from>
    <xdr:ext cx="762000" cy="259045"/>
    <xdr:sp macro="" textlink="">
      <xdr:nvSpPr>
        <xdr:cNvPr id="208" name="テキスト ボックス 207">
          <a:extLst>
            <a:ext uri="{FF2B5EF4-FFF2-40B4-BE49-F238E27FC236}">
              <a16:creationId xmlns:a16="http://schemas.microsoft.com/office/drawing/2014/main" id="{00000000-0008-0000-0400-0000D0000000}"/>
            </a:ext>
          </a:extLst>
        </xdr:cNvPr>
        <xdr:cNvSpPr txBox="1"/>
      </xdr:nvSpPr>
      <xdr:spPr>
        <a:xfrm>
          <a:off x="1828800" y="9014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53</xdr:row>
      <xdr:rowOff>146050</xdr:rowOff>
    </xdr:from>
    <xdr:to>
      <xdr:col>6</xdr:col>
      <xdr:colOff>171450</xdr:colOff>
      <xdr:row>54</xdr:row>
      <xdr:rowOff>76200</xdr:rowOff>
    </xdr:to>
    <xdr:sp macro="" textlink="">
      <xdr:nvSpPr>
        <xdr:cNvPr id="209" name="楕円 208">
          <a:extLst>
            <a:ext uri="{FF2B5EF4-FFF2-40B4-BE49-F238E27FC236}">
              <a16:creationId xmlns:a16="http://schemas.microsoft.com/office/drawing/2014/main" id="{00000000-0008-0000-0400-0000D1000000}"/>
            </a:ext>
          </a:extLst>
        </xdr:cNvPr>
        <xdr:cNvSpPr/>
      </xdr:nvSpPr>
      <xdr:spPr>
        <a:xfrm>
          <a:off x="1270000" y="9232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52</xdr:row>
      <xdr:rowOff>86377</xdr:rowOff>
    </xdr:from>
    <xdr:ext cx="762000" cy="259045"/>
    <xdr:sp macro=""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939800" y="900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1" name="正方形/長方形 210">
          <a:extLst>
            <a:ext uri="{FF2B5EF4-FFF2-40B4-BE49-F238E27FC236}">
              <a16:creationId xmlns:a16="http://schemas.microsoft.com/office/drawing/2014/main" id="{00000000-0008-0000-0400-0000D3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2" name="正方形/長方形 211">
          <a:extLst>
            <a:ext uri="{FF2B5EF4-FFF2-40B4-BE49-F238E27FC236}">
              <a16:creationId xmlns:a16="http://schemas.microsoft.com/office/drawing/2014/main" id="{00000000-0008-0000-0400-0000D4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3" name="正方形/長方形 212">
          <a:extLst>
            <a:ext uri="{FF2B5EF4-FFF2-40B4-BE49-F238E27FC236}">
              <a16:creationId xmlns:a16="http://schemas.microsoft.com/office/drawing/2014/main" id="{00000000-0008-0000-0400-0000D5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4" name="正方形/長方形 213">
          <a:extLst>
            <a:ext uri="{FF2B5EF4-FFF2-40B4-BE49-F238E27FC236}">
              <a16:creationId xmlns:a16="http://schemas.microsoft.com/office/drawing/2014/main" id="{00000000-0008-0000-0400-0000D6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5" name="正方形/長方形 214">
          <a:extLst>
            <a:ext uri="{FF2B5EF4-FFF2-40B4-BE49-F238E27FC236}">
              <a16:creationId xmlns:a16="http://schemas.microsoft.com/office/drawing/2014/main" id="{00000000-0008-0000-0400-0000D7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16" name="正方形/長方形 215">
          <a:extLst>
            <a:ext uri="{FF2B5EF4-FFF2-40B4-BE49-F238E27FC236}">
              <a16:creationId xmlns:a16="http://schemas.microsoft.com/office/drawing/2014/main" id="{00000000-0008-0000-0400-0000D8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1" name="テキスト ボックス 220">
          <a:extLst>
            <a:ext uri="{FF2B5EF4-FFF2-40B4-BE49-F238E27FC236}">
              <a16:creationId xmlns:a16="http://schemas.microsoft.com/office/drawing/2014/main" id="{00000000-0008-0000-0400-0000DD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数値は類似団体を大幅に下回っており（△</a:t>
          </a:r>
          <a:r>
            <a:rPr kumimoji="1" lang="en-US" altLang="ja-JP" sz="1300">
              <a:latin typeface="ＭＳ Ｐゴシック" panose="020B0600070205080204" pitchFamily="50" charset="-128"/>
              <a:ea typeface="ＭＳ Ｐゴシック" panose="020B0600070205080204" pitchFamily="50" charset="-128"/>
            </a:rPr>
            <a:t>5.9</a:t>
          </a:r>
          <a:r>
            <a:rPr kumimoji="1" lang="ja-JP" altLang="en-US" sz="1300">
              <a:latin typeface="ＭＳ Ｐゴシック" panose="020B0600070205080204" pitchFamily="50" charset="-128"/>
              <a:ea typeface="ＭＳ Ｐゴシック" panose="020B0600070205080204" pitchFamily="50" charset="-128"/>
            </a:rPr>
            <a:t>）、今後も大幅な増額はないと見込まれる。</a:t>
          </a:r>
        </a:p>
      </xdr:txBody>
    </xdr:sp>
    <xdr:clientData/>
  </xdr:twoCellAnchor>
  <xdr:oneCellAnchor>
    <xdr:from>
      <xdr:col>62</xdr:col>
      <xdr:colOff>6350</xdr:colOff>
      <xdr:row>49</xdr:row>
      <xdr:rowOff>107950</xdr:rowOff>
    </xdr:from>
    <xdr:ext cx="298543" cy="225703"/>
    <xdr:sp macro="" textlink="">
      <xdr:nvSpPr>
        <xdr:cNvPr id="222" name="テキスト ボックス 221">
          <a:extLst>
            <a:ext uri="{FF2B5EF4-FFF2-40B4-BE49-F238E27FC236}">
              <a16:creationId xmlns:a16="http://schemas.microsoft.com/office/drawing/2014/main" id="{00000000-0008-0000-0400-0000DE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3" name="直線コネクタ 222">
          <a:extLst>
            <a:ext uri="{FF2B5EF4-FFF2-40B4-BE49-F238E27FC236}">
              <a16:creationId xmlns:a16="http://schemas.microsoft.com/office/drawing/2014/main" id="{00000000-0008-0000-0400-0000DF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24" name="テキスト ボックス 223">
          <a:extLst>
            <a:ext uri="{FF2B5EF4-FFF2-40B4-BE49-F238E27FC236}">
              <a16:creationId xmlns:a16="http://schemas.microsoft.com/office/drawing/2014/main" id="{00000000-0008-0000-0400-0000E0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69850</xdr:rowOff>
    </xdr:from>
    <xdr:to>
      <xdr:col>85</xdr:col>
      <xdr:colOff>66675</xdr:colOff>
      <xdr:row>61</xdr:row>
      <xdr:rowOff>69850</xdr:rowOff>
    </xdr:to>
    <xdr:cxnSp macro="">
      <xdr:nvCxnSpPr>
        <xdr:cNvPr id="225" name="直線コネクタ 224">
          <a:extLst>
            <a:ext uri="{FF2B5EF4-FFF2-40B4-BE49-F238E27FC236}">
              <a16:creationId xmlns:a16="http://schemas.microsoft.com/office/drawing/2014/main" id="{00000000-0008-0000-0400-0000E1000000}"/>
            </a:ext>
          </a:extLst>
        </xdr:cNvPr>
        <xdr:cNvCxnSpPr/>
      </xdr:nvCxnSpPr>
      <xdr:spPr>
        <a:xfrm>
          <a:off x="12446000" y="10528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60</xdr:row>
      <xdr:rowOff>99077</xdr:rowOff>
    </xdr:from>
    <xdr:ext cx="508000" cy="259045"/>
    <xdr:sp macro="" textlink="">
      <xdr:nvSpPr>
        <xdr:cNvPr id="226" name="テキスト ボックス 225">
          <a:extLst>
            <a:ext uri="{FF2B5EF4-FFF2-40B4-BE49-F238E27FC236}">
              <a16:creationId xmlns:a16="http://schemas.microsoft.com/office/drawing/2014/main" id="{00000000-0008-0000-0400-0000E2000000}"/>
            </a:ext>
          </a:extLst>
        </xdr:cNvPr>
        <xdr:cNvSpPr txBox="1"/>
      </xdr:nvSpPr>
      <xdr:spPr>
        <a:xfrm>
          <a:off x="11938000" y="10386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58</xdr:row>
      <xdr:rowOff>127000</xdr:rowOff>
    </xdr:from>
    <xdr:to>
      <xdr:col>85</xdr:col>
      <xdr:colOff>66675</xdr:colOff>
      <xdr:row>58</xdr:row>
      <xdr:rowOff>127000</xdr:rowOff>
    </xdr:to>
    <xdr:cxnSp macro="">
      <xdr:nvCxnSpPr>
        <xdr:cNvPr id="227" name="直線コネクタ 226">
          <a:extLst>
            <a:ext uri="{FF2B5EF4-FFF2-40B4-BE49-F238E27FC236}">
              <a16:creationId xmlns:a16="http://schemas.microsoft.com/office/drawing/2014/main" id="{00000000-0008-0000-0400-0000E3000000}"/>
            </a:ext>
          </a:extLst>
        </xdr:cNvPr>
        <xdr:cNvCxnSpPr/>
      </xdr:nvCxnSpPr>
      <xdr:spPr>
        <a:xfrm>
          <a:off x="12446000" y="10071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57</xdr:row>
      <xdr:rowOff>156227</xdr:rowOff>
    </xdr:from>
    <xdr:ext cx="508000" cy="259045"/>
    <xdr:sp macro="" textlink="">
      <xdr:nvSpPr>
        <xdr:cNvPr id="228" name="テキスト ボックス 227">
          <a:extLst>
            <a:ext uri="{FF2B5EF4-FFF2-40B4-BE49-F238E27FC236}">
              <a16:creationId xmlns:a16="http://schemas.microsoft.com/office/drawing/2014/main" id="{00000000-0008-0000-0400-0000E4000000}"/>
            </a:ext>
          </a:extLst>
        </xdr:cNvPr>
        <xdr:cNvSpPr txBox="1"/>
      </xdr:nvSpPr>
      <xdr:spPr>
        <a:xfrm>
          <a:off x="11938000" y="9928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56</xdr:row>
      <xdr:rowOff>12700</xdr:rowOff>
    </xdr:from>
    <xdr:to>
      <xdr:col>85</xdr:col>
      <xdr:colOff>66675</xdr:colOff>
      <xdr:row>56</xdr:row>
      <xdr:rowOff>12700</xdr:rowOff>
    </xdr:to>
    <xdr:cxnSp macro="">
      <xdr:nvCxnSpPr>
        <xdr:cNvPr id="229" name="直線コネクタ 228">
          <a:extLst>
            <a:ext uri="{FF2B5EF4-FFF2-40B4-BE49-F238E27FC236}">
              <a16:creationId xmlns:a16="http://schemas.microsoft.com/office/drawing/2014/main" id="{00000000-0008-0000-0400-0000E5000000}"/>
            </a:ext>
          </a:extLst>
        </xdr:cNvPr>
        <xdr:cNvCxnSpPr/>
      </xdr:nvCxnSpPr>
      <xdr:spPr>
        <a:xfrm>
          <a:off x="12446000" y="9613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55</xdr:row>
      <xdr:rowOff>41927</xdr:rowOff>
    </xdr:from>
    <xdr:ext cx="508000" cy="259045"/>
    <xdr:sp macro="" textlink="">
      <xdr:nvSpPr>
        <xdr:cNvPr id="230" name="テキスト ボックス 229">
          <a:extLst>
            <a:ext uri="{FF2B5EF4-FFF2-40B4-BE49-F238E27FC236}">
              <a16:creationId xmlns:a16="http://schemas.microsoft.com/office/drawing/2014/main" id="{00000000-0008-0000-0400-0000E6000000}"/>
            </a:ext>
          </a:extLst>
        </xdr:cNvPr>
        <xdr:cNvSpPr txBox="1"/>
      </xdr:nvSpPr>
      <xdr:spPr>
        <a:xfrm>
          <a:off x="11938000" y="9471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53</xdr:row>
      <xdr:rowOff>69850</xdr:rowOff>
    </xdr:from>
    <xdr:to>
      <xdr:col>85</xdr:col>
      <xdr:colOff>66675</xdr:colOff>
      <xdr:row>53</xdr:row>
      <xdr:rowOff>69850</xdr:rowOff>
    </xdr:to>
    <xdr:cxnSp macro="">
      <xdr:nvCxnSpPr>
        <xdr:cNvPr id="231" name="直線コネクタ 230">
          <a:extLst>
            <a:ext uri="{FF2B5EF4-FFF2-40B4-BE49-F238E27FC236}">
              <a16:creationId xmlns:a16="http://schemas.microsoft.com/office/drawing/2014/main" id="{00000000-0008-0000-0400-0000E7000000}"/>
            </a:ext>
          </a:extLst>
        </xdr:cNvPr>
        <xdr:cNvCxnSpPr/>
      </xdr:nvCxnSpPr>
      <xdr:spPr>
        <a:xfrm>
          <a:off x="12446000" y="9156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99077</xdr:rowOff>
    </xdr:from>
    <xdr:ext cx="508000" cy="259045"/>
    <xdr:sp macro="" textlink="">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1938000" y="9014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34" name="その他グラフ枠">
          <a:extLst>
            <a:ext uri="{FF2B5EF4-FFF2-40B4-BE49-F238E27FC236}">
              <a16:creationId xmlns:a16="http://schemas.microsoft.com/office/drawing/2014/main" id="{00000000-0008-0000-0400-0000EA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65278</xdr:rowOff>
    </xdr:from>
    <xdr:to>
      <xdr:col>82</xdr:col>
      <xdr:colOff>107950</xdr:colOff>
      <xdr:row>60</xdr:row>
      <xdr:rowOff>30988</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flipV="1">
          <a:off x="16510000" y="9152128"/>
          <a:ext cx="0" cy="11658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60</xdr:row>
      <xdr:rowOff>3065</xdr:rowOff>
    </xdr:from>
    <xdr:ext cx="762000" cy="259045"/>
    <xdr:sp macro="" textlink="">
      <xdr:nvSpPr>
        <xdr:cNvPr id="236" name="その他最小値テキスト">
          <a:extLst>
            <a:ext uri="{FF2B5EF4-FFF2-40B4-BE49-F238E27FC236}">
              <a16:creationId xmlns:a16="http://schemas.microsoft.com/office/drawing/2014/main" id="{00000000-0008-0000-0400-0000EC000000}"/>
            </a:ext>
          </a:extLst>
        </xdr:cNvPr>
        <xdr:cNvSpPr txBox="1"/>
      </xdr:nvSpPr>
      <xdr:spPr>
        <a:xfrm>
          <a:off x="16598900" y="102900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60</xdr:row>
      <xdr:rowOff>30988</xdr:rowOff>
    </xdr:from>
    <xdr:to>
      <xdr:col>82</xdr:col>
      <xdr:colOff>196850</xdr:colOff>
      <xdr:row>60</xdr:row>
      <xdr:rowOff>30988</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a:off x="16421100" y="103179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51</xdr:row>
      <xdr:rowOff>151655</xdr:rowOff>
    </xdr:from>
    <xdr:ext cx="762000" cy="259045"/>
    <xdr:sp macro="" textlink="">
      <xdr:nvSpPr>
        <xdr:cNvPr id="238" name="その他最大値テキスト">
          <a:extLst>
            <a:ext uri="{FF2B5EF4-FFF2-40B4-BE49-F238E27FC236}">
              <a16:creationId xmlns:a16="http://schemas.microsoft.com/office/drawing/2014/main" id="{00000000-0008-0000-0400-0000EE000000}"/>
            </a:ext>
          </a:extLst>
        </xdr:cNvPr>
        <xdr:cNvSpPr txBox="1"/>
      </xdr:nvSpPr>
      <xdr:spPr>
        <a:xfrm>
          <a:off x="16598900" y="88956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65278</xdr:rowOff>
    </xdr:from>
    <xdr:to>
      <xdr:col>82</xdr:col>
      <xdr:colOff>196850</xdr:colOff>
      <xdr:row>53</xdr:row>
      <xdr:rowOff>65278</xdr:rowOff>
    </xdr:to>
    <xdr:cxnSp macro="">
      <xdr:nvCxnSpPr>
        <xdr:cNvPr id="239" name="直線コネクタ 238">
          <a:extLst>
            <a:ext uri="{FF2B5EF4-FFF2-40B4-BE49-F238E27FC236}">
              <a16:creationId xmlns:a16="http://schemas.microsoft.com/office/drawing/2014/main" id="{00000000-0008-0000-0400-0000EF000000}"/>
            </a:ext>
          </a:extLst>
        </xdr:cNvPr>
        <xdr:cNvCxnSpPr/>
      </xdr:nvCxnSpPr>
      <xdr:spPr>
        <a:xfrm>
          <a:off x="16421100" y="91521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54</xdr:row>
      <xdr:rowOff>140716</xdr:rowOff>
    </xdr:from>
    <xdr:to>
      <xdr:col>82</xdr:col>
      <xdr:colOff>107950</xdr:colOff>
      <xdr:row>54</xdr:row>
      <xdr:rowOff>159004</xdr:rowOff>
    </xdr:to>
    <xdr:cxnSp macro="">
      <xdr:nvCxnSpPr>
        <xdr:cNvPr id="240" name="直線コネクタ 239">
          <a:extLst>
            <a:ext uri="{FF2B5EF4-FFF2-40B4-BE49-F238E27FC236}">
              <a16:creationId xmlns:a16="http://schemas.microsoft.com/office/drawing/2014/main" id="{00000000-0008-0000-0400-0000F0000000}"/>
            </a:ext>
          </a:extLst>
        </xdr:cNvPr>
        <xdr:cNvCxnSpPr/>
      </xdr:nvCxnSpPr>
      <xdr:spPr>
        <a:xfrm>
          <a:off x="15671800" y="9399016"/>
          <a:ext cx="8382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56</xdr:row>
      <xdr:rowOff>7129</xdr:rowOff>
    </xdr:from>
    <xdr:ext cx="762000" cy="259045"/>
    <xdr:sp macro="" textlink="">
      <xdr:nvSpPr>
        <xdr:cNvPr id="241" name="その他平均値テキスト">
          <a:extLst>
            <a:ext uri="{FF2B5EF4-FFF2-40B4-BE49-F238E27FC236}">
              <a16:creationId xmlns:a16="http://schemas.microsoft.com/office/drawing/2014/main" id="{00000000-0008-0000-0400-0000F1000000}"/>
            </a:ext>
          </a:extLst>
        </xdr:cNvPr>
        <xdr:cNvSpPr txBox="1"/>
      </xdr:nvSpPr>
      <xdr:spPr>
        <a:xfrm>
          <a:off x="16598900" y="960832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35052</xdr:rowOff>
    </xdr:from>
    <xdr:to>
      <xdr:col>82</xdr:col>
      <xdr:colOff>158750</xdr:colOff>
      <xdr:row>56</xdr:row>
      <xdr:rowOff>136652</xdr:rowOff>
    </xdr:to>
    <xdr:sp macro="" textlink="">
      <xdr:nvSpPr>
        <xdr:cNvPr id="242" name="フローチャート: 判断 241">
          <a:extLst>
            <a:ext uri="{FF2B5EF4-FFF2-40B4-BE49-F238E27FC236}">
              <a16:creationId xmlns:a16="http://schemas.microsoft.com/office/drawing/2014/main" id="{00000000-0008-0000-0400-0000F2000000}"/>
            </a:ext>
          </a:extLst>
        </xdr:cNvPr>
        <xdr:cNvSpPr/>
      </xdr:nvSpPr>
      <xdr:spPr>
        <a:xfrm>
          <a:off x="16459200" y="96362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54</xdr:row>
      <xdr:rowOff>140716</xdr:rowOff>
    </xdr:from>
    <xdr:to>
      <xdr:col>78</xdr:col>
      <xdr:colOff>69850</xdr:colOff>
      <xdr:row>55</xdr:row>
      <xdr:rowOff>24130</xdr:rowOff>
    </xdr:to>
    <xdr:cxnSp macro="">
      <xdr:nvCxnSpPr>
        <xdr:cNvPr id="243" name="直線コネクタ 242">
          <a:extLst>
            <a:ext uri="{FF2B5EF4-FFF2-40B4-BE49-F238E27FC236}">
              <a16:creationId xmlns:a16="http://schemas.microsoft.com/office/drawing/2014/main" id="{00000000-0008-0000-0400-0000F3000000}"/>
            </a:ext>
          </a:extLst>
        </xdr:cNvPr>
        <xdr:cNvCxnSpPr/>
      </xdr:nvCxnSpPr>
      <xdr:spPr>
        <a:xfrm flipV="1">
          <a:off x="14782800" y="9399016"/>
          <a:ext cx="889000" cy="54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56</xdr:row>
      <xdr:rowOff>25908</xdr:rowOff>
    </xdr:from>
    <xdr:to>
      <xdr:col>78</xdr:col>
      <xdr:colOff>120650</xdr:colOff>
      <xdr:row>56</xdr:row>
      <xdr:rowOff>127508</xdr:rowOff>
    </xdr:to>
    <xdr:sp macro="" textlink="">
      <xdr:nvSpPr>
        <xdr:cNvPr id="244" name="フローチャート: 判断 243">
          <a:extLst>
            <a:ext uri="{FF2B5EF4-FFF2-40B4-BE49-F238E27FC236}">
              <a16:creationId xmlns:a16="http://schemas.microsoft.com/office/drawing/2014/main" id="{00000000-0008-0000-0400-0000F4000000}"/>
            </a:ext>
          </a:extLst>
        </xdr:cNvPr>
        <xdr:cNvSpPr/>
      </xdr:nvSpPr>
      <xdr:spPr>
        <a:xfrm>
          <a:off x="15621000" y="96271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56</xdr:row>
      <xdr:rowOff>112285</xdr:rowOff>
    </xdr:from>
    <xdr:ext cx="736600" cy="259045"/>
    <xdr:sp macro="" textlink="">
      <xdr:nvSpPr>
        <xdr:cNvPr id="245" name="テキスト ボックス 244">
          <a:extLst>
            <a:ext uri="{FF2B5EF4-FFF2-40B4-BE49-F238E27FC236}">
              <a16:creationId xmlns:a16="http://schemas.microsoft.com/office/drawing/2014/main" id="{00000000-0008-0000-0400-0000F5000000}"/>
            </a:ext>
          </a:extLst>
        </xdr:cNvPr>
        <xdr:cNvSpPr txBox="1"/>
      </xdr:nvSpPr>
      <xdr:spPr>
        <a:xfrm>
          <a:off x="15290800" y="971348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54</xdr:row>
      <xdr:rowOff>154432</xdr:rowOff>
    </xdr:from>
    <xdr:to>
      <xdr:col>73</xdr:col>
      <xdr:colOff>180975</xdr:colOff>
      <xdr:row>55</xdr:row>
      <xdr:rowOff>24130</xdr:rowOff>
    </xdr:to>
    <xdr:cxnSp macro="">
      <xdr:nvCxnSpPr>
        <xdr:cNvPr id="246" name="直線コネクタ 245">
          <a:extLst>
            <a:ext uri="{FF2B5EF4-FFF2-40B4-BE49-F238E27FC236}">
              <a16:creationId xmlns:a16="http://schemas.microsoft.com/office/drawing/2014/main" id="{00000000-0008-0000-0400-0000F6000000}"/>
            </a:ext>
          </a:extLst>
        </xdr:cNvPr>
        <xdr:cNvCxnSpPr/>
      </xdr:nvCxnSpPr>
      <xdr:spPr>
        <a:xfrm>
          <a:off x="13893800" y="9412732"/>
          <a:ext cx="889000" cy="41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56</xdr:row>
      <xdr:rowOff>7620</xdr:rowOff>
    </xdr:from>
    <xdr:to>
      <xdr:col>74</xdr:col>
      <xdr:colOff>31750</xdr:colOff>
      <xdr:row>56</xdr:row>
      <xdr:rowOff>109220</xdr:rowOff>
    </xdr:to>
    <xdr:sp macro="" textlink="">
      <xdr:nvSpPr>
        <xdr:cNvPr id="247" name="フローチャート: 判断 246">
          <a:extLst>
            <a:ext uri="{FF2B5EF4-FFF2-40B4-BE49-F238E27FC236}">
              <a16:creationId xmlns:a16="http://schemas.microsoft.com/office/drawing/2014/main" id="{00000000-0008-0000-0400-0000F7000000}"/>
            </a:ext>
          </a:extLst>
        </xdr:cNvPr>
        <xdr:cNvSpPr/>
      </xdr:nvSpPr>
      <xdr:spPr>
        <a:xfrm>
          <a:off x="14732000" y="9608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56</xdr:row>
      <xdr:rowOff>93997</xdr:rowOff>
    </xdr:from>
    <xdr:ext cx="762000" cy="259045"/>
    <xdr:sp macro="" textlink="">
      <xdr:nvSpPr>
        <xdr:cNvPr id="248" name="テキスト ボックス 247">
          <a:extLst>
            <a:ext uri="{FF2B5EF4-FFF2-40B4-BE49-F238E27FC236}">
              <a16:creationId xmlns:a16="http://schemas.microsoft.com/office/drawing/2014/main" id="{00000000-0008-0000-0400-0000F8000000}"/>
            </a:ext>
          </a:extLst>
        </xdr:cNvPr>
        <xdr:cNvSpPr txBox="1"/>
      </xdr:nvSpPr>
      <xdr:spPr>
        <a:xfrm>
          <a:off x="14401800" y="9695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54</xdr:row>
      <xdr:rowOff>131572</xdr:rowOff>
    </xdr:from>
    <xdr:to>
      <xdr:col>69</xdr:col>
      <xdr:colOff>92075</xdr:colOff>
      <xdr:row>54</xdr:row>
      <xdr:rowOff>154432</xdr:rowOff>
    </xdr:to>
    <xdr:cxnSp macro="">
      <xdr:nvCxnSpPr>
        <xdr:cNvPr id="249" name="直線コネクタ 248">
          <a:extLst>
            <a:ext uri="{FF2B5EF4-FFF2-40B4-BE49-F238E27FC236}">
              <a16:creationId xmlns:a16="http://schemas.microsoft.com/office/drawing/2014/main" id="{00000000-0008-0000-0400-0000F9000000}"/>
            </a:ext>
          </a:extLst>
        </xdr:cNvPr>
        <xdr:cNvCxnSpPr/>
      </xdr:nvCxnSpPr>
      <xdr:spPr>
        <a:xfrm>
          <a:off x="13004800" y="9389872"/>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55</xdr:row>
      <xdr:rowOff>165354</xdr:rowOff>
    </xdr:from>
    <xdr:to>
      <xdr:col>69</xdr:col>
      <xdr:colOff>142875</xdr:colOff>
      <xdr:row>56</xdr:row>
      <xdr:rowOff>95504</xdr:rowOff>
    </xdr:to>
    <xdr:sp macro="" textlink="">
      <xdr:nvSpPr>
        <xdr:cNvPr id="250" name="フローチャート: 判断 249">
          <a:extLst>
            <a:ext uri="{FF2B5EF4-FFF2-40B4-BE49-F238E27FC236}">
              <a16:creationId xmlns:a16="http://schemas.microsoft.com/office/drawing/2014/main" id="{00000000-0008-0000-0400-0000FA000000}"/>
            </a:ext>
          </a:extLst>
        </xdr:cNvPr>
        <xdr:cNvSpPr/>
      </xdr:nvSpPr>
      <xdr:spPr>
        <a:xfrm>
          <a:off x="13843000" y="9595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56</xdr:row>
      <xdr:rowOff>80281</xdr:rowOff>
    </xdr:from>
    <xdr:ext cx="762000" cy="259045"/>
    <xdr:sp macro="" textlink="">
      <xdr:nvSpPr>
        <xdr:cNvPr id="251" name="テキスト ボックス 250">
          <a:extLst>
            <a:ext uri="{FF2B5EF4-FFF2-40B4-BE49-F238E27FC236}">
              <a16:creationId xmlns:a16="http://schemas.microsoft.com/office/drawing/2014/main" id="{00000000-0008-0000-0400-0000FB000000}"/>
            </a:ext>
          </a:extLst>
        </xdr:cNvPr>
        <xdr:cNvSpPr txBox="1"/>
      </xdr:nvSpPr>
      <xdr:spPr>
        <a:xfrm>
          <a:off x="13512800" y="96814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55</xdr:row>
      <xdr:rowOff>165354</xdr:rowOff>
    </xdr:from>
    <xdr:to>
      <xdr:col>65</xdr:col>
      <xdr:colOff>53975</xdr:colOff>
      <xdr:row>56</xdr:row>
      <xdr:rowOff>95504</xdr:rowOff>
    </xdr:to>
    <xdr:sp macro="" textlink="">
      <xdr:nvSpPr>
        <xdr:cNvPr id="252" name="フローチャート: 判断 251">
          <a:extLst>
            <a:ext uri="{FF2B5EF4-FFF2-40B4-BE49-F238E27FC236}">
              <a16:creationId xmlns:a16="http://schemas.microsoft.com/office/drawing/2014/main" id="{00000000-0008-0000-0400-0000FC000000}"/>
            </a:ext>
          </a:extLst>
        </xdr:cNvPr>
        <xdr:cNvSpPr/>
      </xdr:nvSpPr>
      <xdr:spPr>
        <a:xfrm>
          <a:off x="12954000" y="9595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56</xdr:row>
      <xdr:rowOff>80281</xdr:rowOff>
    </xdr:from>
    <xdr:ext cx="762000" cy="259045"/>
    <xdr:sp macro="" textlink="">
      <xdr:nvSpPr>
        <xdr:cNvPr id="253" name="テキスト ボックス 252">
          <a:extLst>
            <a:ext uri="{FF2B5EF4-FFF2-40B4-BE49-F238E27FC236}">
              <a16:creationId xmlns:a16="http://schemas.microsoft.com/office/drawing/2014/main" id="{00000000-0008-0000-0400-0000FD000000}"/>
            </a:ext>
          </a:extLst>
        </xdr:cNvPr>
        <xdr:cNvSpPr txBox="1"/>
      </xdr:nvSpPr>
      <xdr:spPr>
        <a:xfrm>
          <a:off x="12623800" y="96814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54" name="テキスト ボックス 253">
          <a:extLst>
            <a:ext uri="{FF2B5EF4-FFF2-40B4-BE49-F238E27FC236}">
              <a16:creationId xmlns:a16="http://schemas.microsoft.com/office/drawing/2014/main" id="{00000000-0008-0000-0400-0000FE00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55" name="テキスト ボックス 254">
          <a:extLst>
            <a:ext uri="{FF2B5EF4-FFF2-40B4-BE49-F238E27FC236}">
              <a16:creationId xmlns:a16="http://schemas.microsoft.com/office/drawing/2014/main" id="{00000000-0008-0000-0400-0000FF00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56" name="テキスト ボックス 255">
          <a:extLst>
            <a:ext uri="{FF2B5EF4-FFF2-40B4-BE49-F238E27FC236}">
              <a16:creationId xmlns:a16="http://schemas.microsoft.com/office/drawing/2014/main" id="{00000000-0008-0000-0400-000000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57" name="テキスト ボックス 256">
          <a:extLst>
            <a:ext uri="{FF2B5EF4-FFF2-40B4-BE49-F238E27FC236}">
              <a16:creationId xmlns:a16="http://schemas.microsoft.com/office/drawing/2014/main" id="{00000000-0008-0000-0400-000001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58" name="テキスト ボックス 257">
          <a:extLst>
            <a:ext uri="{FF2B5EF4-FFF2-40B4-BE49-F238E27FC236}">
              <a16:creationId xmlns:a16="http://schemas.microsoft.com/office/drawing/2014/main" id="{00000000-0008-0000-0400-000002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54</xdr:row>
      <xdr:rowOff>108204</xdr:rowOff>
    </xdr:from>
    <xdr:to>
      <xdr:col>82</xdr:col>
      <xdr:colOff>158750</xdr:colOff>
      <xdr:row>55</xdr:row>
      <xdr:rowOff>38354</xdr:rowOff>
    </xdr:to>
    <xdr:sp macro="" textlink="">
      <xdr:nvSpPr>
        <xdr:cNvPr id="259" name="楕円 258">
          <a:extLst>
            <a:ext uri="{FF2B5EF4-FFF2-40B4-BE49-F238E27FC236}">
              <a16:creationId xmlns:a16="http://schemas.microsoft.com/office/drawing/2014/main" id="{00000000-0008-0000-0400-000003010000}"/>
            </a:ext>
          </a:extLst>
        </xdr:cNvPr>
        <xdr:cNvSpPr/>
      </xdr:nvSpPr>
      <xdr:spPr>
        <a:xfrm>
          <a:off x="16459200" y="93665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53</xdr:row>
      <xdr:rowOff>124731</xdr:rowOff>
    </xdr:from>
    <xdr:ext cx="762000" cy="259045"/>
    <xdr:sp macro="" textlink="">
      <xdr:nvSpPr>
        <xdr:cNvPr id="260" name="その他該当値テキスト">
          <a:extLst>
            <a:ext uri="{FF2B5EF4-FFF2-40B4-BE49-F238E27FC236}">
              <a16:creationId xmlns:a16="http://schemas.microsoft.com/office/drawing/2014/main" id="{00000000-0008-0000-0400-000004010000}"/>
            </a:ext>
          </a:extLst>
        </xdr:cNvPr>
        <xdr:cNvSpPr txBox="1"/>
      </xdr:nvSpPr>
      <xdr:spPr>
        <a:xfrm>
          <a:off x="16598900" y="92115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54</xdr:row>
      <xdr:rowOff>89916</xdr:rowOff>
    </xdr:from>
    <xdr:to>
      <xdr:col>78</xdr:col>
      <xdr:colOff>120650</xdr:colOff>
      <xdr:row>55</xdr:row>
      <xdr:rowOff>20066</xdr:rowOff>
    </xdr:to>
    <xdr:sp macro="" textlink="">
      <xdr:nvSpPr>
        <xdr:cNvPr id="261" name="楕円 260">
          <a:extLst>
            <a:ext uri="{FF2B5EF4-FFF2-40B4-BE49-F238E27FC236}">
              <a16:creationId xmlns:a16="http://schemas.microsoft.com/office/drawing/2014/main" id="{00000000-0008-0000-0400-000005010000}"/>
            </a:ext>
          </a:extLst>
        </xdr:cNvPr>
        <xdr:cNvSpPr/>
      </xdr:nvSpPr>
      <xdr:spPr>
        <a:xfrm>
          <a:off x="15621000" y="93482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53</xdr:row>
      <xdr:rowOff>30243</xdr:rowOff>
    </xdr:from>
    <xdr:ext cx="736600" cy="259045"/>
    <xdr:sp macro="" textlink="">
      <xdr:nvSpPr>
        <xdr:cNvPr id="262" name="テキスト ボックス 261">
          <a:extLst>
            <a:ext uri="{FF2B5EF4-FFF2-40B4-BE49-F238E27FC236}">
              <a16:creationId xmlns:a16="http://schemas.microsoft.com/office/drawing/2014/main" id="{00000000-0008-0000-0400-000006010000}"/>
            </a:ext>
          </a:extLst>
        </xdr:cNvPr>
        <xdr:cNvSpPr txBox="1"/>
      </xdr:nvSpPr>
      <xdr:spPr>
        <a:xfrm>
          <a:off x="15290800" y="911709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54</xdr:row>
      <xdr:rowOff>144780</xdr:rowOff>
    </xdr:from>
    <xdr:to>
      <xdr:col>74</xdr:col>
      <xdr:colOff>31750</xdr:colOff>
      <xdr:row>55</xdr:row>
      <xdr:rowOff>74930</xdr:rowOff>
    </xdr:to>
    <xdr:sp macro="" textlink="">
      <xdr:nvSpPr>
        <xdr:cNvPr id="263" name="楕円 262">
          <a:extLst>
            <a:ext uri="{FF2B5EF4-FFF2-40B4-BE49-F238E27FC236}">
              <a16:creationId xmlns:a16="http://schemas.microsoft.com/office/drawing/2014/main" id="{00000000-0008-0000-0400-000007010000}"/>
            </a:ext>
          </a:extLst>
        </xdr:cNvPr>
        <xdr:cNvSpPr/>
      </xdr:nvSpPr>
      <xdr:spPr>
        <a:xfrm>
          <a:off x="14732000" y="9403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53</xdr:row>
      <xdr:rowOff>85107</xdr:rowOff>
    </xdr:from>
    <xdr:ext cx="762000" cy="259045"/>
    <xdr:sp macro="" textlink="">
      <xdr:nvSpPr>
        <xdr:cNvPr id="264" name="テキスト ボックス 263">
          <a:extLst>
            <a:ext uri="{FF2B5EF4-FFF2-40B4-BE49-F238E27FC236}">
              <a16:creationId xmlns:a16="http://schemas.microsoft.com/office/drawing/2014/main" id="{00000000-0008-0000-0400-000008010000}"/>
            </a:ext>
          </a:extLst>
        </xdr:cNvPr>
        <xdr:cNvSpPr txBox="1"/>
      </xdr:nvSpPr>
      <xdr:spPr>
        <a:xfrm>
          <a:off x="14401800" y="9171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54</xdr:row>
      <xdr:rowOff>103632</xdr:rowOff>
    </xdr:from>
    <xdr:to>
      <xdr:col>69</xdr:col>
      <xdr:colOff>142875</xdr:colOff>
      <xdr:row>55</xdr:row>
      <xdr:rowOff>33782</xdr:rowOff>
    </xdr:to>
    <xdr:sp macro="" textlink="">
      <xdr:nvSpPr>
        <xdr:cNvPr id="265" name="楕円 264">
          <a:extLst>
            <a:ext uri="{FF2B5EF4-FFF2-40B4-BE49-F238E27FC236}">
              <a16:creationId xmlns:a16="http://schemas.microsoft.com/office/drawing/2014/main" id="{00000000-0008-0000-0400-000009010000}"/>
            </a:ext>
          </a:extLst>
        </xdr:cNvPr>
        <xdr:cNvSpPr/>
      </xdr:nvSpPr>
      <xdr:spPr>
        <a:xfrm>
          <a:off x="13843000" y="93619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53</xdr:row>
      <xdr:rowOff>43959</xdr:rowOff>
    </xdr:from>
    <xdr:ext cx="762000" cy="259045"/>
    <xdr:sp macro="" textlink="">
      <xdr:nvSpPr>
        <xdr:cNvPr id="266" name="テキスト ボックス 265">
          <a:extLst>
            <a:ext uri="{FF2B5EF4-FFF2-40B4-BE49-F238E27FC236}">
              <a16:creationId xmlns:a16="http://schemas.microsoft.com/office/drawing/2014/main" id="{00000000-0008-0000-0400-00000A010000}"/>
            </a:ext>
          </a:extLst>
        </xdr:cNvPr>
        <xdr:cNvSpPr txBox="1"/>
      </xdr:nvSpPr>
      <xdr:spPr>
        <a:xfrm>
          <a:off x="13512800" y="91308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54</xdr:row>
      <xdr:rowOff>80772</xdr:rowOff>
    </xdr:from>
    <xdr:to>
      <xdr:col>65</xdr:col>
      <xdr:colOff>53975</xdr:colOff>
      <xdr:row>55</xdr:row>
      <xdr:rowOff>10922</xdr:rowOff>
    </xdr:to>
    <xdr:sp macro="" textlink="">
      <xdr:nvSpPr>
        <xdr:cNvPr id="267" name="楕円 266">
          <a:extLst>
            <a:ext uri="{FF2B5EF4-FFF2-40B4-BE49-F238E27FC236}">
              <a16:creationId xmlns:a16="http://schemas.microsoft.com/office/drawing/2014/main" id="{00000000-0008-0000-0400-00000B010000}"/>
            </a:ext>
          </a:extLst>
        </xdr:cNvPr>
        <xdr:cNvSpPr/>
      </xdr:nvSpPr>
      <xdr:spPr>
        <a:xfrm>
          <a:off x="12954000" y="93390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53</xdr:row>
      <xdr:rowOff>21099</xdr:rowOff>
    </xdr:from>
    <xdr:ext cx="762000" cy="259045"/>
    <xdr:sp macro="" textlink="">
      <xdr:nvSpPr>
        <xdr:cNvPr id="268" name="テキスト ボックス 267">
          <a:extLst>
            <a:ext uri="{FF2B5EF4-FFF2-40B4-BE49-F238E27FC236}">
              <a16:creationId xmlns:a16="http://schemas.microsoft.com/office/drawing/2014/main" id="{00000000-0008-0000-0400-00000C010000}"/>
            </a:ext>
          </a:extLst>
        </xdr:cNvPr>
        <xdr:cNvSpPr txBox="1"/>
      </xdr:nvSpPr>
      <xdr:spPr>
        <a:xfrm>
          <a:off x="12623800" y="91079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69" name="正方形/長方形 268">
          <a:extLst>
            <a:ext uri="{FF2B5EF4-FFF2-40B4-BE49-F238E27FC236}">
              <a16:creationId xmlns:a16="http://schemas.microsoft.com/office/drawing/2014/main" id="{00000000-0008-0000-0400-00000D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0" name="正方形/長方形 269">
          <a:extLst>
            <a:ext uri="{FF2B5EF4-FFF2-40B4-BE49-F238E27FC236}">
              <a16:creationId xmlns:a16="http://schemas.microsoft.com/office/drawing/2014/main" id="{00000000-0008-0000-0400-00000E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1" name="正方形/長方形 270">
          <a:extLst>
            <a:ext uri="{FF2B5EF4-FFF2-40B4-BE49-F238E27FC236}">
              <a16:creationId xmlns:a16="http://schemas.microsoft.com/office/drawing/2014/main" id="{00000000-0008-0000-0400-00000F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2" name="正方形/長方形 271">
          <a:extLst>
            <a:ext uri="{FF2B5EF4-FFF2-40B4-BE49-F238E27FC236}">
              <a16:creationId xmlns:a16="http://schemas.microsoft.com/office/drawing/2014/main" id="{00000000-0008-0000-0400-000010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3" name="正方形/長方形 272">
          <a:extLst>
            <a:ext uri="{FF2B5EF4-FFF2-40B4-BE49-F238E27FC236}">
              <a16:creationId xmlns:a16="http://schemas.microsoft.com/office/drawing/2014/main" id="{00000000-0008-0000-0400-000011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74" name="正方形/長方形 273">
          <a:extLst>
            <a:ext uri="{FF2B5EF4-FFF2-40B4-BE49-F238E27FC236}">
              <a16:creationId xmlns:a16="http://schemas.microsoft.com/office/drawing/2014/main" id="{00000000-0008-0000-0400-000012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75" name="正方形/長方形 274">
          <a:extLst>
            <a:ext uri="{FF2B5EF4-FFF2-40B4-BE49-F238E27FC236}">
              <a16:creationId xmlns:a16="http://schemas.microsoft.com/office/drawing/2014/main" id="{00000000-0008-0000-0400-000013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76" name="正方形/長方形 275">
          <a:extLst>
            <a:ext uri="{FF2B5EF4-FFF2-40B4-BE49-F238E27FC236}">
              <a16:creationId xmlns:a16="http://schemas.microsoft.com/office/drawing/2014/main" id="{00000000-0008-0000-0400-000014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77" name="正方形/長方形 276">
          <a:extLst>
            <a:ext uri="{FF2B5EF4-FFF2-40B4-BE49-F238E27FC236}">
              <a16:creationId xmlns:a16="http://schemas.microsoft.com/office/drawing/2014/main" id="{00000000-0008-0000-0400-000015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78" name="正方形/長方形 277">
          <a:extLst>
            <a:ext uri="{FF2B5EF4-FFF2-40B4-BE49-F238E27FC236}">
              <a16:creationId xmlns:a16="http://schemas.microsoft.com/office/drawing/2014/main" id="{00000000-0008-0000-0400-000016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79" name="テキスト ボックス 278">
          <a:extLst>
            <a:ext uri="{FF2B5EF4-FFF2-40B4-BE49-F238E27FC236}">
              <a16:creationId xmlns:a16="http://schemas.microsoft.com/office/drawing/2014/main" id="{00000000-0008-0000-0400-000017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福祉行政や清掃・し尿処理・火葬場・消防等を一部事務組合で行っているため、大きな削減は難しいと思われる。</a:t>
          </a:r>
          <a:r>
            <a:rPr kumimoji="1" lang="en-US" altLang="ja-JP" sz="1300">
              <a:latin typeface="ＭＳ Ｐゴシック" panose="020B0600070205080204" pitchFamily="50" charset="-128"/>
              <a:ea typeface="ＭＳ Ｐゴシック" panose="020B0600070205080204" pitchFamily="50" charset="-128"/>
            </a:rPr>
            <a:t>H28</a:t>
          </a:r>
          <a:r>
            <a:rPr kumimoji="1" lang="ja-JP" altLang="en-US" sz="1300">
              <a:latin typeface="ＭＳ Ｐゴシック" panose="020B0600070205080204" pitchFamily="50" charset="-128"/>
              <a:ea typeface="ＭＳ Ｐゴシック" panose="020B0600070205080204" pitchFamily="50" charset="-128"/>
            </a:rPr>
            <a:t>年度に戸籍システムの広域連合での運用開始があり、戸籍に関する負担金が増額となったことにより、それ以降の割合が上がっている。（</a:t>
          </a:r>
          <a:r>
            <a:rPr kumimoji="1" lang="en-US" altLang="ja-JP" sz="1300">
              <a:latin typeface="ＭＳ Ｐゴシック" panose="020B0600070205080204" pitchFamily="50" charset="-128"/>
              <a:ea typeface="ＭＳ Ｐゴシック" panose="020B0600070205080204" pitchFamily="50" charset="-128"/>
            </a:rPr>
            <a:t>H28</a:t>
          </a:r>
          <a:r>
            <a:rPr kumimoji="1" lang="ja-JP" altLang="en-US" sz="1300">
              <a:latin typeface="ＭＳ Ｐゴシック" panose="020B0600070205080204" pitchFamily="50" charset="-128"/>
              <a:ea typeface="ＭＳ Ｐゴシック" panose="020B0600070205080204" pitchFamily="50" charset="-128"/>
            </a:rPr>
            <a:t>年度増加：</a:t>
          </a:r>
          <a:r>
            <a:rPr kumimoji="1" lang="en-US" altLang="ja-JP" sz="1300">
              <a:latin typeface="ＭＳ Ｐゴシック" panose="020B0600070205080204" pitchFamily="50" charset="-128"/>
              <a:ea typeface="ＭＳ Ｐゴシック" panose="020B0600070205080204" pitchFamily="50" charset="-128"/>
            </a:rPr>
            <a:t>2.5</a:t>
          </a:r>
          <a:r>
            <a:rPr kumimoji="1" lang="ja-JP" altLang="en-US" sz="1300">
              <a:latin typeface="ＭＳ Ｐゴシック" panose="020B0600070205080204" pitchFamily="50" charset="-128"/>
              <a:ea typeface="ＭＳ Ｐゴシック" panose="020B0600070205080204" pitchFamily="50" charset="-128"/>
            </a:rPr>
            <a:t>）</a:t>
          </a:r>
        </a:p>
      </xdr:txBody>
    </xdr:sp>
    <xdr:clientData/>
  </xdr:twoCellAnchor>
  <xdr:oneCellAnchor>
    <xdr:from>
      <xdr:col>62</xdr:col>
      <xdr:colOff>6350</xdr:colOff>
      <xdr:row>29</xdr:row>
      <xdr:rowOff>107950</xdr:rowOff>
    </xdr:from>
    <xdr:ext cx="298543" cy="225703"/>
    <xdr:sp macro="" textlink="">
      <xdr:nvSpPr>
        <xdr:cNvPr id="280" name="テキスト ボックス 279">
          <a:extLst>
            <a:ext uri="{FF2B5EF4-FFF2-40B4-BE49-F238E27FC236}">
              <a16:creationId xmlns:a16="http://schemas.microsoft.com/office/drawing/2014/main" id="{00000000-0008-0000-0400-000018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1" name="直線コネクタ 280">
          <a:extLst>
            <a:ext uri="{FF2B5EF4-FFF2-40B4-BE49-F238E27FC236}">
              <a16:creationId xmlns:a16="http://schemas.microsoft.com/office/drawing/2014/main" id="{00000000-0008-0000-0400-000019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82" name="テキスト ボックス 281">
          <a:extLst>
            <a:ext uri="{FF2B5EF4-FFF2-40B4-BE49-F238E27FC236}">
              <a16:creationId xmlns:a16="http://schemas.microsoft.com/office/drawing/2014/main" id="{00000000-0008-0000-0400-00001A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83" name="直線コネクタ 282">
          <a:extLst>
            <a:ext uri="{FF2B5EF4-FFF2-40B4-BE49-F238E27FC236}">
              <a16:creationId xmlns:a16="http://schemas.microsoft.com/office/drawing/2014/main" id="{00000000-0008-0000-0400-00001B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84" name="テキスト ボックス 283">
          <a:extLst>
            <a:ext uri="{FF2B5EF4-FFF2-40B4-BE49-F238E27FC236}">
              <a16:creationId xmlns:a16="http://schemas.microsoft.com/office/drawing/2014/main" id="{00000000-0008-0000-0400-00001C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85" name="直線コネクタ 284">
          <a:extLst>
            <a:ext uri="{FF2B5EF4-FFF2-40B4-BE49-F238E27FC236}">
              <a16:creationId xmlns:a16="http://schemas.microsoft.com/office/drawing/2014/main" id="{00000000-0008-0000-0400-00001D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86" name="テキスト ボックス 285">
          <a:extLst>
            <a:ext uri="{FF2B5EF4-FFF2-40B4-BE49-F238E27FC236}">
              <a16:creationId xmlns:a16="http://schemas.microsoft.com/office/drawing/2014/main" id="{00000000-0008-0000-0400-00001E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87" name="直線コネクタ 286">
          <a:extLst>
            <a:ext uri="{FF2B5EF4-FFF2-40B4-BE49-F238E27FC236}">
              <a16:creationId xmlns:a16="http://schemas.microsoft.com/office/drawing/2014/main" id="{00000000-0008-0000-0400-00001F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88" name="テキスト ボックス 287">
          <a:extLst>
            <a:ext uri="{FF2B5EF4-FFF2-40B4-BE49-F238E27FC236}">
              <a16:creationId xmlns:a16="http://schemas.microsoft.com/office/drawing/2014/main" id="{00000000-0008-0000-0400-000020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89" name="直線コネクタ 288">
          <a:extLst>
            <a:ext uri="{FF2B5EF4-FFF2-40B4-BE49-F238E27FC236}">
              <a16:creationId xmlns:a16="http://schemas.microsoft.com/office/drawing/2014/main" id="{00000000-0008-0000-0400-000021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290" name="テキスト ボックス 289">
          <a:extLst>
            <a:ext uri="{FF2B5EF4-FFF2-40B4-BE49-F238E27FC236}">
              <a16:creationId xmlns:a16="http://schemas.microsoft.com/office/drawing/2014/main" id="{00000000-0008-0000-0400-000022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1" name="直線コネクタ 290">
          <a:extLst>
            <a:ext uri="{FF2B5EF4-FFF2-40B4-BE49-F238E27FC236}">
              <a16:creationId xmlns:a16="http://schemas.microsoft.com/office/drawing/2014/main" id="{00000000-0008-0000-0400-000023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2" name="補助費等グラフ枠">
          <a:extLst>
            <a:ext uri="{FF2B5EF4-FFF2-40B4-BE49-F238E27FC236}">
              <a16:creationId xmlns:a16="http://schemas.microsoft.com/office/drawing/2014/main" id="{00000000-0008-0000-0400-000024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3556</xdr:rowOff>
    </xdr:from>
    <xdr:to>
      <xdr:col>82</xdr:col>
      <xdr:colOff>107950</xdr:colOff>
      <xdr:row>41</xdr:row>
      <xdr:rowOff>101854</xdr:rowOff>
    </xdr:to>
    <xdr:cxnSp macro="">
      <xdr:nvCxnSpPr>
        <xdr:cNvPr id="293" name="直線コネクタ 292">
          <a:extLst>
            <a:ext uri="{FF2B5EF4-FFF2-40B4-BE49-F238E27FC236}">
              <a16:creationId xmlns:a16="http://schemas.microsoft.com/office/drawing/2014/main" id="{00000000-0008-0000-0400-000025010000}"/>
            </a:ext>
          </a:extLst>
        </xdr:cNvPr>
        <xdr:cNvCxnSpPr/>
      </xdr:nvCxnSpPr>
      <xdr:spPr>
        <a:xfrm flipV="1">
          <a:off x="16510000" y="5832856"/>
          <a:ext cx="0" cy="12984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41</xdr:row>
      <xdr:rowOff>73931</xdr:rowOff>
    </xdr:from>
    <xdr:ext cx="762000" cy="259045"/>
    <xdr:sp macro="" textlink="">
      <xdr:nvSpPr>
        <xdr:cNvPr id="294" name="補助費等最小値テキスト">
          <a:extLst>
            <a:ext uri="{FF2B5EF4-FFF2-40B4-BE49-F238E27FC236}">
              <a16:creationId xmlns:a16="http://schemas.microsoft.com/office/drawing/2014/main" id="{00000000-0008-0000-0400-000026010000}"/>
            </a:ext>
          </a:extLst>
        </xdr:cNvPr>
        <xdr:cNvSpPr txBox="1"/>
      </xdr:nvSpPr>
      <xdr:spPr>
        <a:xfrm>
          <a:off x="16598900" y="71033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41</xdr:row>
      <xdr:rowOff>101854</xdr:rowOff>
    </xdr:from>
    <xdr:to>
      <xdr:col>82</xdr:col>
      <xdr:colOff>196850</xdr:colOff>
      <xdr:row>41</xdr:row>
      <xdr:rowOff>101854</xdr:rowOff>
    </xdr:to>
    <xdr:cxnSp macro="">
      <xdr:nvCxnSpPr>
        <xdr:cNvPr id="295" name="直線コネクタ 294">
          <a:extLst>
            <a:ext uri="{FF2B5EF4-FFF2-40B4-BE49-F238E27FC236}">
              <a16:creationId xmlns:a16="http://schemas.microsoft.com/office/drawing/2014/main" id="{00000000-0008-0000-0400-000027010000}"/>
            </a:ext>
          </a:extLst>
        </xdr:cNvPr>
        <xdr:cNvCxnSpPr/>
      </xdr:nvCxnSpPr>
      <xdr:spPr>
        <a:xfrm>
          <a:off x="16421100" y="71313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89933</xdr:rowOff>
    </xdr:from>
    <xdr:ext cx="762000" cy="259045"/>
    <xdr:sp macro="" textlink="">
      <xdr:nvSpPr>
        <xdr:cNvPr id="296" name="補助費等最大値テキスト">
          <a:extLst>
            <a:ext uri="{FF2B5EF4-FFF2-40B4-BE49-F238E27FC236}">
              <a16:creationId xmlns:a16="http://schemas.microsoft.com/office/drawing/2014/main" id="{00000000-0008-0000-0400-000028010000}"/>
            </a:ext>
          </a:extLst>
        </xdr:cNvPr>
        <xdr:cNvSpPr txBox="1"/>
      </xdr:nvSpPr>
      <xdr:spPr>
        <a:xfrm>
          <a:off x="16598900" y="55763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3556</xdr:rowOff>
    </xdr:from>
    <xdr:to>
      <xdr:col>82</xdr:col>
      <xdr:colOff>196850</xdr:colOff>
      <xdr:row>34</xdr:row>
      <xdr:rowOff>3556</xdr:rowOff>
    </xdr:to>
    <xdr:cxnSp macro="">
      <xdr:nvCxnSpPr>
        <xdr:cNvPr id="297" name="直線コネクタ 296">
          <a:extLst>
            <a:ext uri="{FF2B5EF4-FFF2-40B4-BE49-F238E27FC236}">
              <a16:creationId xmlns:a16="http://schemas.microsoft.com/office/drawing/2014/main" id="{00000000-0008-0000-0400-000029010000}"/>
            </a:ext>
          </a:extLst>
        </xdr:cNvPr>
        <xdr:cNvCxnSpPr/>
      </xdr:nvCxnSpPr>
      <xdr:spPr>
        <a:xfrm>
          <a:off x="16421100" y="58328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38</xdr:row>
      <xdr:rowOff>76708</xdr:rowOff>
    </xdr:from>
    <xdr:to>
      <xdr:col>82</xdr:col>
      <xdr:colOff>107950</xdr:colOff>
      <xdr:row>38</xdr:row>
      <xdr:rowOff>113284</xdr:rowOff>
    </xdr:to>
    <xdr:cxnSp macro="">
      <xdr:nvCxnSpPr>
        <xdr:cNvPr id="298" name="直線コネクタ 297">
          <a:extLst>
            <a:ext uri="{FF2B5EF4-FFF2-40B4-BE49-F238E27FC236}">
              <a16:creationId xmlns:a16="http://schemas.microsoft.com/office/drawing/2014/main" id="{00000000-0008-0000-0400-00002A010000}"/>
            </a:ext>
          </a:extLst>
        </xdr:cNvPr>
        <xdr:cNvCxnSpPr/>
      </xdr:nvCxnSpPr>
      <xdr:spPr>
        <a:xfrm>
          <a:off x="15671800" y="6591808"/>
          <a:ext cx="838200" cy="36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35</xdr:row>
      <xdr:rowOff>101871</xdr:rowOff>
    </xdr:from>
    <xdr:ext cx="762000" cy="259045"/>
    <xdr:sp macro="" textlink="">
      <xdr:nvSpPr>
        <xdr:cNvPr id="299" name="補助費等平均値テキスト">
          <a:extLst>
            <a:ext uri="{FF2B5EF4-FFF2-40B4-BE49-F238E27FC236}">
              <a16:creationId xmlns:a16="http://schemas.microsoft.com/office/drawing/2014/main" id="{00000000-0008-0000-0400-00002B010000}"/>
            </a:ext>
          </a:extLst>
        </xdr:cNvPr>
        <xdr:cNvSpPr txBox="1"/>
      </xdr:nvSpPr>
      <xdr:spPr>
        <a:xfrm>
          <a:off x="16598900" y="610262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85344</xdr:rowOff>
    </xdr:from>
    <xdr:to>
      <xdr:col>82</xdr:col>
      <xdr:colOff>158750</xdr:colOff>
      <xdr:row>37</xdr:row>
      <xdr:rowOff>15494</xdr:rowOff>
    </xdr:to>
    <xdr:sp macro="" textlink="">
      <xdr:nvSpPr>
        <xdr:cNvPr id="300" name="フローチャート: 判断 299">
          <a:extLst>
            <a:ext uri="{FF2B5EF4-FFF2-40B4-BE49-F238E27FC236}">
              <a16:creationId xmlns:a16="http://schemas.microsoft.com/office/drawing/2014/main" id="{00000000-0008-0000-0400-00002C010000}"/>
            </a:ext>
          </a:extLst>
        </xdr:cNvPr>
        <xdr:cNvSpPr/>
      </xdr:nvSpPr>
      <xdr:spPr>
        <a:xfrm>
          <a:off x="164592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38</xdr:row>
      <xdr:rowOff>76708</xdr:rowOff>
    </xdr:from>
    <xdr:to>
      <xdr:col>78</xdr:col>
      <xdr:colOff>69850</xdr:colOff>
      <xdr:row>38</xdr:row>
      <xdr:rowOff>81280</xdr:rowOff>
    </xdr:to>
    <xdr:cxnSp macro="">
      <xdr:nvCxnSpPr>
        <xdr:cNvPr id="301" name="直線コネクタ 300">
          <a:extLst>
            <a:ext uri="{FF2B5EF4-FFF2-40B4-BE49-F238E27FC236}">
              <a16:creationId xmlns:a16="http://schemas.microsoft.com/office/drawing/2014/main" id="{00000000-0008-0000-0400-00002D010000}"/>
            </a:ext>
          </a:extLst>
        </xdr:cNvPr>
        <xdr:cNvCxnSpPr/>
      </xdr:nvCxnSpPr>
      <xdr:spPr>
        <a:xfrm flipV="1">
          <a:off x="14782800" y="6591808"/>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71628</xdr:rowOff>
    </xdr:from>
    <xdr:to>
      <xdr:col>78</xdr:col>
      <xdr:colOff>120650</xdr:colOff>
      <xdr:row>37</xdr:row>
      <xdr:rowOff>1778</xdr:rowOff>
    </xdr:to>
    <xdr:sp macro="" textlink="">
      <xdr:nvSpPr>
        <xdr:cNvPr id="302" name="フローチャート: 判断 301">
          <a:extLst>
            <a:ext uri="{FF2B5EF4-FFF2-40B4-BE49-F238E27FC236}">
              <a16:creationId xmlns:a16="http://schemas.microsoft.com/office/drawing/2014/main" id="{00000000-0008-0000-0400-00002E010000}"/>
            </a:ext>
          </a:extLst>
        </xdr:cNvPr>
        <xdr:cNvSpPr/>
      </xdr:nvSpPr>
      <xdr:spPr>
        <a:xfrm>
          <a:off x="15621000" y="62438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35</xdr:row>
      <xdr:rowOff>11955</xdr:rowOff>
    </xdr:from>
    <xdr:ext cx="736600" cy="259045"/>
    <xdr:sp macro="" textlink="">
      <xdr:nvSpPr>
        <xdr:cNvPr id="303" name="テキスト ボックス 302">
          <a:extLst>
            <a:ext uri="{FF2B5EF4-FFF2-40B4-BE49-F238E27FC236}">
              <a16:creationId xmlns:a16="http://schemas.microsoft.com/office/drawing/2014/main" id="{00000000-0008-0000-0400-00002F010000}"/>
            </a:ext>
          </a:extLst>
        </xdr:cNvPr>
        <xdr:cNvSpPr txBox="1"/>
      </xdr:nvSpPr>
      <xdr:spPr>
        <a:xfrm>
          <a:off x="15290800" y="60127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37</xdr:row>
      <xdr:rowOff>138430</xdr:rowOff>
    </xdr:from>
    <xdr:to>
      <xdr:col>73</xdr:col>
      <xdr:colOff>180975</xdr:colOff>
      <xdr:row>38</xdr:row>
      <xdr:rowOff>81280</xdr:rowOff>
    </xdr:to>
    <xdr:cxnSp macro="">
      <xdr:nvCxnSpPr>
        <xdr:cNvPr id="304" name="直線コネクタ 303">
          <a:extLst>
            <a:ext uri="{FF2B5EF4-FFF2-40B4-BE49-F238E27FC236}">
              <a16:creationId xmlns:a16="http://schemas.microsoft.com/office/drawing/2014/main" id="{00000000-0008-0000-0400-000030010000}"/>
            </a:ext>
          </a:extLst>
        </xdr:cNvPr>
        <xdr:cNvCxnSpPr/>
      </xdr:nvCxnSpPr>
      <xdr:spPr>
        <a:xfrm>
          <a:off x="13893800" y="6482080"/>
          <a:ext cx="889000" cy="114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57912</xdr:rowOff>
    </xdr:from>
    <xdr:to>
      <xdr:col>74</xdr:col>
      <xdr:colOff>31750</xdr:colOff>
      <xdr:row>36</xdr:row>
      <xdr:rowOff>159512</xdr:rowOff>
    </xdr:to>
    <xdr:sp macro="" textlink="">
      <xdr:nvSpPr>
        <xdr:cNvPr id="305" name="フローチャート: 判断 304">
          <a:extLst>
            <a:ext uri="{FF2B5EF4-FFF2-40B4-BE49-F238E27FC236}">
              <a16:creationId xmlns:a16="http://schemas.microsoft.com/office/drawing/2014/main" id="{00000000-0008-0000-0400-000031010000}"/>
            </a:ext>
          </a:extLst>
        </xdr:cNvPr>
        <xdr:cNvSpPr/>
      </xdr:nvSpPr>
      <xdr:spPr>
        <a:xfrm>
          <a:off x="14732000" y="62301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34</xdr:row>
      <xdr:rowOff>169689</xdr:rowOff>
    </xdr:from>
    <xdr:ext cx="762000" cy="259045"/>
    <xdr:sp macro="" textlink="">
      <xdr:nvSpPr>
        <xdr:cNvPr id="306" name="テキスト ボックス 305">
          <a:extLst>
            <a:ext uri="{FF2B5EF4-FFF2-40B4-BE49-F238E27FC236}">
              <a16:creationId xmlns:a16="http://schemas.microsoft.com/office/drawing/2014/main" id="{00000000-0008-0000-0400-000032010000}"/>
            </a:ext>
          </a:extLst>
        </xdr:cNvPr>
        <xdr:cNvSpPr txBox="1"/>
      </xdr:nvSpPr>
      <xdr:spPr>
        <a:xfrm>
          <a:off x="14401800" y="59989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37</xdr:row>
      <xdr:rowOff>138430</xdr:rowOff>
    </xdr:from>
    <xdr:to>
      <xdr:col>69</xdr:col>
      <xdr:colOff>92075</xdr:colOff>
      <xdr:row>37</xdr:row>
      <xdr:rowOff>165862</xdr:rowOff>
    </xdr:to>
    <xdr:cxnSp macro="">
      <xdr:nvCxnSpPr>
        <xdr:cNvPr id="307" name="直線コネクタ 306">
          <a:extLst>
            <a:ext uri="{FF2B5EF4-FFF2-40B4-BE49-F238E27FC236}">
              <a16:creationId xmlns:a16="http://schemas.microsoft.com/office/drawing/2014/main" id="{00000000-0008-0000-0400-000033010000}"/>
            </a:ext>
          </a:extLst>
        </xdr:cNvPr>
        <xdr:cNvCxnSpPr/>
      </xdr:nvCxnSpPr>
      <xdr:spPr>
        <a:xfrm flipV="1">
          <a:off x="13004800" y="6482080"/>
          <a:ext cx="889000" cy="27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30480</xdr:rowOff>
    </xdr:from>
    <xdr:to>
      <xdr:col>69</xdr:col>
      <xdr:colOff>142875</xdr:colOff>
      <xdr:row>36</xdr:row>
      <xdr:rowOff>132080</xdr:rowOff>
    </xdr:to>
    <xdr:sp macro="" textlink="">
      <xdr:nvSpPr>
        <xdr:cNvPr id="308" name="フローチャート: 判断 307">
          <a:extLst>
            <a:ext uri="{FF2B5EF4-FFF2-40B4-BE49-F238E27FC236}">
              <a16:creationId xmlns:a16="http://schemas.microsoft.com/office/drawing/2014/main" id="{00000000-0008-0000-0400-000034010000}"/>
            </a:ext>
          </a:extLst>
        </xdr:cNvPr>
        <xdr:cNvSpPr/>
      </xdr:nvSpPr>
      <xdr:spPr>
        <a:xfrm>
          <a:off x="13843000" y="6202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34</xdr:row>
      <xdr:rowOff>142257</xdr:rowOff>
    </xdr:from>
    <xdr:ext cx="762000" cy="259045"/>
    <xdr:sp macro="" textlink="">
      <xdr:nvSpPr>
        <xdr:cNvPr id="309" name="テキスト ボックス 308">
          <a:extLst>
            <a:ext uri="{FF2B5EF4-FFF2-40B4-BE49-F238E27FC236}">
              <a16:creationId xmlns:a16="http://schemas.microsoft.com/office/drawing/2014/main" id="{00000000-0008-0000-0400-000035010000}"/>
            </a:ext>
          </a:extLst>
        </xdr:cNvPr>
        <xdr:cNvSpPr txBox="1"/>
      </xdr:nvSpPr>
      <xdr:spPr>
        <a:xfrm>
          <a:off x="13512800" y="5971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57912</xdr:rowOff>
    </xdr:from>
    <xdr:to>
      <xdr:col>65</xdr:col>
      <xdr:colOff>53975</xdr:colOff>
      <xdr:row>36</xdr:row>
      <xdr:rowOff>159512</xdr:rowOff>
    </xdr:to>
    <xdr:sp macro="" textlink="">
      <xdr:nvSpPr>
        <xdr:cNvPr id="310" name="フローチャート: 判断 309">
          <a:extLst>
            <a:ext uri="{FF2B5EF4-FFF2-40B4-BE49-F238E27FC236}">
              <a16:creationId xmlns:a16="http://schemas.microsoft.com/office/drawing/2014/main" id="{00000000-0008-0000-0400-000036010000}"/>
            </a:ext>
          </a:extLst>
        </xdr:cNvPr>
        <xdr:cNvSpPr/>
      </xdr:nvSpPr>
      <xdr:spPr>
        <a:xfrm>
          <a:off x="12954000" y="62301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34</xdr:row>
      <xdr:rowOff>169689</xdr:rowOff>
    </xdr:from>
    <xdr:ext cx="762000" cy="259045"/>
    <xdr:sp macro="" textlink="">
      <xdr:nvSpPr>
        <xdr:cNvPr id="311" name="テキスト ボックス 310">
          <a:extLst>
            <a:ext uri="{FF2B5EF4-FFF2-40B4-BE49-F238E27FC236}">
              <a16:creationId xmlns:a16="http://schemas.microsoft.com/office/drawing/2014/main" id="{00000000-0008-0000-0400-000037010000}"/>
            </a:ext>
          </a:extLst>
        </xdr:cNvPr>
        <xdr:cNvSpPr txBox="1"/>
      </xdr:nvSpPr>
      <xdr:spPr>
        <a:xfrm>
          <a:off x="12623800" y="59989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12" name="テキスト ボックス 311">
          <a:extLst>
            <a:ext uri="{FF2B5EF4-FFF2-40B4-BE49-F238E27FC236}">
              <a16:creationId xmlns:a16="http://schemas.microsoft.com/office/drawing/2014/main" id="{00000000-0008-0000-0400-000038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13" name="テキスト ボックス 312">
          <a:extLst>
            <a:ext uri="{FF2B5EF4-FFF2-40B4-BE49-F238E27FC236}">
              <a16:creationId xmlns:a16="http://schemas.microsoft.com/office/drawing/2014/main" id="{00000000-0008-0000-0400-000039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14" name="テキスト ボックス 313">
          <a:extLst>
            <a:ext uri="{FF2B5EF4-FFF2-40B4-BE49-F238E27FC236}">
              <a16:creationId xmlns:a16="http://schemas.microsoft.com/office/drawing/2014/main" id="{00000000-0008-0000-0400-00003A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15" name="テキスト ボックス 314">
          <a:extLst>
            <a:ext uri="{FF2B5EF4-FFF2-40B4-BE49-F238E27FC236}">
              <a16:creationId xmlns:a16="http://schemas.microsoft.com/office/drawing/2014/main" id="{00000000-0008-0000-0400-00003B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16" name="テキスト ボックス 315">
          <a:extLst>
            <a:ext uri="{FF2B5EF4-FFF2-40B4-BE49-F238E27FC236}">
              <a16:creationId xmlns:a16="http://schemas.microsoft.com/office/drawing/2014/main" id="{00000000-0008-0000-0400-00003C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38</xdr:row>
      <xdr:rowOff>62484</xdr:rowOff>
    </xdr:from>
    <xdr:to>
      <xdr:col>82</xdr:col>
      <xdr:colOff>158750</xdr:colOff>
      <xdr:row>38</xdr:row>
      <xdr:rowOff>164084</xdr:rowOff>
    </xdr:to>
    <xdr:sp macro="" textlink="">
      <xdr:nvSpPr>
        <xdr:cNvPr id="317" name="楕円 316">
          <a:extLst>
            <a:ext uri="{FF2B5EF4-FFF2-40B4-BE49-F238E27FC236}">
              <a16:creationId xmlns:a16="http://schemas.microsoft.com/office/drawing/2014/main" id="{00000000-0008-0000-0400-00003D010000}"/>
            </a:ext>
          </a:extLst>
        </xdr:cNvPr>
        <xdr:cNvSpPr/>
      </xdr:nvSpPr>
      <xdr:spPr>
        <a:xfrm>
          <a:off x="16459200" y="65775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38</xdr:row>
      <xdr:rowOff>34561</xdr:rowOff>
    </xdr:from>
    <xdr:ext cx="762000" cy="259045"/>
    <xdr:sp macro="" textlink="">
      <xdr:nvSpPr>
        <xdr:cNvPr id="318" name="補助費等該当値テキスト">
          <a:extLst>
            <a:ext uri="{FF2B5EF4-FFF2-40B4-BE49-F238E27FC236}">
              <a16:creationId xmlns:a16="http://schemas.microsoft.com/office/drawing/2014/main" id="{00000000-0008-0000-0400-00003E010000}"/>
            </a:ext>
          </a:extLst>
        </xdr:cNvPr>
        <xdr:cNvSpPr txBox="1"/>
      </xdr:nvSpPr>
      <xdr:spPr>
        <a:xfrm>
          <a:off x="16598900" y="65496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38</xdr:row>
      <xdr:rowOff>25908</xdr:rowOff>
    </xdr:from>
    <xdr:to>
      <xdr:col>78</xdr:col>
      <xdr:colOff>120650</xdr:colOff>
      <xdr:row>38</xdr:row>
      <xdr:rowOff>127508</xdr:rowOff>
    </xdr:to>
    <xdr:sp macro="" textlink="">
      <xdr:nvSpPr>
        <xdr:cNvPr id="319" name="楕円 318">
          <a:extLst>
            <a:ext uri="{FF2B5EF4-FFF2-40B4-BE49-F238E27FC236}">
              <a16:creationId xmlns:a16="http://schemas.microsoft.com/office/drawing/2014/main" id="{00000000-0008-0000-0400-00003F010000}"/>
            </a:ext>
          </a:extLst>
        </xdr:cNvPr>
        <xdr:cNvSpPr/>
      </xdr:nvSpPr>
      <xdr:spPr>
        <a:xfrm>
          <a:off x="15621000" y="65410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38</xdr:row>
      <xdr:rowOff>112285</xdr:rowOff>
    </xdr:from>
    <xdr:ext cx="736600" cy="259045"/>
    <xdr:sp macro="" textlink="">
      <xdr:nvSpPr>
        <xdr:cNvPr id="320" name="テキスト ボックス 319">
          <a:extLst>
            <a:ext uri="{FF2B5EF4-FFF2-40B4-BE49-F238E27FC236}">
              <a16:creationId xmlns:a16="http://schemas.microsoft.com/office/drawing/2014/main" id="{00000000-0008-0000-0400-000040010000}"/>
            </a:ext>
          </a:extLst>
        </xdr:cNvPr>
        <xdr:cNvSpPr txBox="1"/>
      </xdr:nvSpPr>
      <xdr:spPr>
        <a:xfrm>
          <a:off x="15290800" y="662738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38</xdr:row>
      <xdr:rowOff>30480</xdr:rowOff>
    </xdr:from>
    <xdr:to>
      <xdr:col>74</xdr:col>
      <xdr:colOff>31750</xdr:colOff>
      <xdr:row>38</xdr:row>
      <xdr:rowOff>132080</xdr:rowOff>
    </xdr:to>
    <xdr:sp macro="" textlink="">
      <xdr:nvSpPr>
        <xdr:cNvPr id="321" name="楕円 320">
          <a:extLst>
            <a:ext uri="{FF2B5EF4-FFF2-40B4-BE49-F238E27FC236}">
              <a16:creationId xmlns:a16="http://schemas.microsoft.com/office/drawing/2014/main" id="{00000000-0008-0000-0400-000041010000}"/>
            </a:ext>
          </a:extLst>
        </xdr:cNvPr>
        <xdr:cNvSpPr/>
      </xdr:nvSpPr>
      <xdr:spPr>
        <a:xfrm>
          <a:off x="14732000" y="6545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38</xdr:row>
      <xdr:rowOff>116857</xdr:rowOff>
    </xdr:from>
    <xdr:ext cx="762000" cy="259045"/>
    <xdr:sp macro="" textlink="">
      <xdr:nvSpPr>
        <xdr:cNvPr id="322" name="テキスト ボックス 321">
          <a:extLst>
            <a:ext uri="{FF2B5EF4-FFF2-40B4-BE49-F238E27FC236}">
              <a16:creationId xmlns:a16="http://schemas.microsoft.com/office/drawing/2014/main" id="{00000000-0008-0000-0400-000042010000}"/>
            </a:ext>
          </a:extLst>
        </xdr:cNvPr>
        <xdr:cNvSpPr txBox="1"/>
      </xdr:nvSpPr>
      <xdr:spPr>
        <a:xfrm>
          <a:off x="14401800" y="6631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37</xdr:row>
      <xdr:rowOff>87630</xdr:rowOff>
    </xdr:from>
    <xdr:to>
      <xdr:col>69</xdr:col>
      <xdr:colOff>142875</xdr:colOff>
      <xdr:row>38</xdr:row>
      <xdr:rowOff>17780</xdr:rowOff>
    </xdr:to>
    <xdr:sp macro="" textlink="">
      <xdr:nvSpPr>
        <xdr:cNvPr id="323" name="楕円 322">
          <a:extLst>
            <a:ext uri="{FF2B5EF4-FFF2-40B4-BE49-F238E27FC236}">
              <a16:creationId xmlns:a16="http://schemas.microsoft.com/office/drawing/2014/main" id="{00000000-0008-0000-0400-000043010000}"/>
            </a:ext>
          </a:extLst>
        </xdr:cNvPr>
        <xdr:cNvSpPr/>
      </xdr:nvSpPr>
      <xdr:spPr>
        <a:xfrm>
          <a:off x="13843000" y="6431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38</xdr:row>
      <xdr:rowOff>2557</xdr:rowOff>
    </xdr:from>
    <xdr:ext cx="762000" cy="259045"/>
    <xdr:sp macro="" textlink="">
      <xdr:nvSpPr>
        <xdr:cNvPr id="324" name="テキスト ボックス 323">
          <a:extLst>
            <a:ext uri="{FF2B5EF4-FFF2-40B4-BE49-F238E27FC236}">
              <a16:creationId xmlns:a16="http://schemas.microsoft.com/office/drawing/2014/main" id="{00000000-0008-0000-0400-000044010000}"/>
            </a:ext>
          </a:extLst>
        </xdr:cNvPr>
        <xdr:cNvSpPr txBox="1"/>
      </xdr:nvSpPr>
      <xdr:spPr>
        <a:xfrm>
          <a:off x="13512800" y="65176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37</xdr:row>
      <xdr:rowOff>115062</xdr:rowOff>
    </xdr:from>
    <xdr:to>
      <xdr:col>65</xdr:col>
      <xdr:colOff>53975</xdr:colOff>
      <xdr:row>38</xdr:row>
      <xdr:rowOff>45212</xdr:rowOff>
    </xdr:to>
    <xdr:sp macro="" textlink="">
      <xdr:nvSpPr>
        <xdr:cNvPr id="325" name="楕円 324">
          <a:extLst>
            <a:ext uri="{FF2B5EF4-FFF2-40B4-BE49-F238E27FC236}">
              <a16:creationId xmlns:a16="http://schemas.microsoft.com/office/drawing/2014/main" id="{00000000-0008-0000-0400-000045010000}"/>
            </a:ext>
          </a:extLst>
        </xdr:cNvPr>
        <xdr:cNvSpPr/>
      </xdr:nvSpPr>
      <xdr:spPr>
        <a:xfrm>
          <a:off x="12954000" y="64587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38</xdr:row>
      <xdr:rowOff>29989</xdr:rowOff>
    </xdr:from>
    <xdr:ext cx="762000" cy="259045"/>
    <xdr:sp macro="" textlink="">
      <xdr:nvSpPr>
        <xdr:cNvPr id="326" name="テキスト ボックス 325">
          <a:extLst>
            <a:ext uri="{FF2B5EF4-FFF2-40B4-BE49-F238E27FC236}">
              <a16:creationId xmlns:a16="http://schemas.microsoft.com/office/drawing/2014/main" id="{00000000-0008-0000-0400-000046010000}"/>
            </a:ext>
          </a:extLst>
        </xdr:cNvPr>
        <xdr:cNvSpPr txBox="1"/>
      </xdr:nvSpPr>
      <xdr:spPr>
        <a:xfrm>
          <a:off x="12623800" y="65450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27" name="正方形/長方形 326">
          <a:extLst>
            <a:ext uri="{FF2B5EF4-FFF2-40B4-BE49-F238E27FC236}">
              <a16:creationId xmlns:a16="http://schemas.microsoft.com/office/drawing/2014/main" id="{00000000-0008-0000-0400-000047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28" name="正方形/長方形 327">
          <a:extLst>
            <a:ext uri="{FF2B5EF4-FFF2-40B4-BE49-F238E27FC236}">
              <a16:creationId xmlns:a16="http://schemas.microsoft.com/office/drawing/2014/main" id="{00000000-0008-0000-0400-000048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29" name="正方形/長方形 328">
          <a:extLst>
            <a:ext uri="{FF2B5EF4-FFF2-40B4-BE49-F238E27FC236}">
              <a16:creationId xmlns:a16="http://schemas.microsoft.com/office/drawing/2014/main" id="{00000000-0008-0000-0400-000049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0" name="正方形/長方形 329">
          <a:extLst>
            <a:ext uri="{FF2B5EF4-FFF2-40B4-BE49-F238E27FC236}">
              <a16:creationId xmlns:a16="http://schemas.microsoft.com/office/drawing/2014/main" id="{00000000-0008-0000-0400-00004A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1" name="正方形/長方形 330">
          <a:extLst>
            <a:ext uri="{FF2B5EF4-FFF2-40B4-BE49-F238E27FC236}">
              <a16:creationId xmlns:a16="http://schemas.microsoft.com/office/drawing/2014/main" id="{00000000-0008-0000-0400-00004B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2" name="正方形/長方形 331">
          <a:extLst>
            <a:ext uri="{FF2B5EF4-FFF2-40B4-BE49-F238E27FC236}">
              <a16:creationId xmlns:a16="http://schemas.microsoft.com/office/drawing/2014/main" id="{00000000-0008-0000-0400-00004C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3" name="正方形/長方形 332">
          <a:extLst>
            <a:ext uri="{FF2B5EF4-FFF2-40B4-BE49-F238E27FC236}">
              <a16:creationId xmlns:a16="http://schemas.microsoft.com/office/drawing/2014/main" id="{00000000-0008-0000-0400-00004D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34" name="正方形/長方形 333">
          <a:extLst>
            <a:ext uri="{FF2B5EF4-FFF2-40B4-BE49-F238E27FC236}">
              <a16:creationId xmlns:a16="http://schemas.microsoft.com/office/drawing/2014/main" id="{00000000-0008-0000-0400-00004E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35" name="正方形/長方形 334">
          <a:extLst>
            <a:ext uri="{FF2B5EF4-FFF2-40B4-BE49-F238E27FC236}">
              <a16:creationId xmlns:a16="http://schemas.microsoft.com/office/drawing/2014/main" id="{00000000-0008-0000-0400-00004F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36" name="正方形/長方形 335">
          <a:extLst>
            <a:ext uri="{FF2B5EF4-FFF2-40B4-BE49-F238E27FC236}">
              <a16:creationId xmlns:a16="http://schemas.microsoft.com/office/drawing/2014/main" id="{00000000-0008-0000-0400-000050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37" name="テキスト ボックス 336">
          <a:extLst>
            <a:ext uri="{FF2B5EF4-FFF2-40B4-BE49-F238E27FC236}">
              <a16:creationId xmlns:a16="http://schemas.microsoft.com/office/drawing/2014/main" id="{00000000-0008-0000-0400-000051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情報通信基盤整備事業の償還開始等により、</a:t>
          </a:r>
          <a:r>
            <a:rPr kumimoji="1" lang="en-US" altLang="ja-JP" sz="1300">
              <a:latin typeface="ＭＳ Ｐゴシック" panose="020B0600070205080204" pitchFamily="50" charset="-128"/>
              <a:ea typeface="ＭＳ Ｐゴシック" panose="020B0600070205080204" pitchFamily="50" charset="-128"/>
            </a:rPr>
            <a:t>H26</a:t>
          </a:r>
          <a:r>
            <a:rPr kumimoji="1" lang="ja-JP" altLang="en-US" sz="1300">
              <a:latin typeface="ＭＳ Ｐゴシック" panose="020B0600070205080204" pitchFamily="50" charset="-128"/>
              <a:ea typeface="ＭＳ Ｐゴシック" panose="020B0600070205080204" pitchFamily="50" charset="-128"/>
            </a:rPr>
            <a:t>年度は増加したが（</a:t>
          </a:r>
          <a:r>
            <a:rPr kumimoji="1" lang="en-US" altLang="ja-JP" sz="1300">
              <a:latin typeface="ＭＳ Ｐゴシック" panose="020B0600070205080204" pitchFamily="50" charset="-128"/>
              <a:ea typeface="ＭＳ Ｐゴシック" panose="020B0600070205080204" pitchFamily="50" charset="-128"/>
            </a:rPr>
            <a:t>+3.6</a:t>
          </a:r>
          <a:r>
            <a:rPr kumimoji="1" lang="ja-JP" altLang="en-US" sz="1300">
              <a:latin typeface="ＭＳ Ｐゴシック" panose="020B0600070205080204" pitchFamily="50" charset="-128"/>
              <a:ea typeface="ＭＳ Ｐゴシック" panose="020B0600070205080204" pitchFamily="50" charset="-128"/>
            </a:rPr>
            <a:t>）それ以降は概ね減少していた。</a:t>
          </a:r>
        </a:p>
        <a:p>
          <a:r>
            <a:rPr kumimoji="1" lang="ja-JP" altLang="en-US" sz="1300">
              <a:latin typeface="ＭＳ Ｐゴシック" panose="020B0600070205080204" pitchFamily="50" charset="-128"/>
              <a:ea typeface="ＭＳ Ｐゴシック" panose="020B0600070205080204" pitchFamily="50" charset="-128"/>
            </a:rPr>
            <a:t>　今後は、温泉施設の大規模改修を実施したことや、簡易水道施設の耐震化など多額の経費を要する事業にかかる起債発行が予定されていることから、今後も起債を財源とする事業については、財政状況を勘案し実施していく必要がある。</a:t>
          </a:r>
        </a:p>
      </xdr:txBody>
    </xdr:sp>
    <xdr:clientData/>
  </xdr:twoCellAnchor>
  <xdr:oneCellAnchor>
    <xdr:from>
      <xdr:col>3</xdr:col>
      <xdr:colOff>123825</xdr:colOff>
      <xdr:row>69</xdr:row>
      <xdr:rowOff>107950</xdr:rowOff>
    </xdr:from>
    <xdr:ext cx="298543" cy="225703"/>
    <xdr:sp macro="" textlink="">
      <xdr:nvSpPr>
        <xdr:cNvPr id="338" name="テキスト ボックス 337">
          <a:extLst>
            <a:ext uri="{FF2B5EF4-FFF2-40B4-BE49-F238E27FC236}">
              <a16:creationId xmlns:a16="http://schemas.microsoft.com/office/drawing/2014/main" id="{00000000-0008-0000-0400-000052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39" name="直線コネクタ 338">
          <a:extLst>
            <a:ext uri="{FF2B5EF4-FFF2-40B4-BE49-F238E27FC236}">
              <a16:creationId xmlns:a16="http://schemas.microsoft.com/office/drawing/2014/main" id="{00000000-0008-0000-0400-000053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40" name="テキスト ボックス 339">
          <a:extLst>
            <a:ext uri="{FF2B5EF4-FFF2-40B4-BE49-F238E27FC236}">
              <a16:creationId xmlns:a16="http://schemas.microsoft.com/office/drawing/2014/main" id="{00000000-0008-0000-0400-000054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41" name="直線コネクタ 340">
          <a:extLst>
            <a:ext uri="{FF2B5EF4-FFF2-40B4-BE49-F238E27FC236}">
              <a16:creationId xmlns:a16="http://schemas.microsoft.com/office/drawing/2014/main" id="{00000000-0008-0000-0400-000055010000}"/>
            </a:ext>
          </a:extLst>
        </xdr:cNvPr>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42" name="テキスト ボックス 341">
          <a:extLst>
            <a:ext uri="{FF2B5EF4-FFF2-40B4-BE49-F238E27FC236}">
              <a16:creationId xmlns:a16="http://schemas.microsoft.com/office/drawing/2014/main" id="{00000000-0008-0000-0400-000056010000}"/>
            </a:ext>
          </a:extLst>
        </xdr:cNvPr>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43" name="直線コネクタ 342">
          <a:extLst>
            <a:ext uri="{FF2B5EF4-FFF2-40B4-BE49-F238E27FC236}">
              <a16:creationId xmlns:a16="http://schemas.microsoft.com/office/drawing/2014/main" id="{00000000-0008-0000-0400-000057010000}"/>
            </a:ext>
          </a:extLst>
        </xdr:cNvPr>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44" name="テキスト ボックス 343">
          <a:extLst>
            <a:ext uri="{FF2B5EF4-FFF2-40B4-BE49-F238E27FC236}">
              <a16:creationId xmlns:a16="http://schemas.microsoft.com/office/drawing/2014/main" id="{00000000-0008-0000-0400-000058010000}"/>
            </a:ext>
          </a:extLst>
        </xdr:cNvPr>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45" name="直線コネクタ 344">
          <a:extLst>
            <a:ext uri="{FF2B5EF4-FFF2-40B4-BE49-F238E27FC236}">
              <a16:creationId xmlns:a16="http://schemas.microsoft.com/office/drawing/2014/main" id="{00000000-0008-0000-0400-000059010000}"/>
            </a:ext>
          </a:extLst>
        </xdr:cNvPr>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46" name="テキスト ボックス 345">
          <a:extLst>
            <a:ext uri="{FF2B5EF4-FFF2-40B4-BE49-F238E27FC236}">
              <a16:creationId xmlns:a16="http://schemas.microsoft.com/office/drawing/2014/main" id="{00000000-0008-0000-0400-00005A010000}"/>
            </a:ext>
          </a:extLst>
        </xdr:cNvPr>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47" name="直線コネクタ 346">
          <a:extLst>
            <a:ext uri="{FF2B5EF4-FFF2-40B4-BE49-F238E27FC236}">
              <a16:creationId xmlns:a16="http://schemas.microsoft.com/office/drawing/2014/main" id="{00000000-0008-0000-0400-00005B010000}"/>
            </a:ext>
          </a:extLst>
        </xdr:cNvPr>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48" name="テキスト ボックス 347">
          <a:extLst>
            <a:ext uri="{FF2B5EF4-FFF2-40B4-BE49-F238E27FC236}">
              <a16:creationId xmlns:a16="http://schemas.microsoft.com/office/drawing/2014/main" id="{00000000-0008-0000-0400-00005C010000}"/>
            </a:ext>
          </a:extLst>
        </xdr:cNvPr>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49" name="直線コネクタ 348">
          <a:extLst>
            <a:ext uri="{FF2B5EF4-FFF2-40B4-BE49-F238E27FC236}">
              <a16:creationId xmlns:a16="http://schemas.microsoft.com/office/drawing/2014/main" id="{00000000-0008-0000-0400-00005D010000}"/>
            </a:ext>
          </a:extLst>
        </xdr:cNvPr>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50" name="テキスト ボックス 349">
          <a:extLst>
            <a:ext uri="{FF2B5EF4-FFF2-40B4-BE49-F238E27FC236}">
              <a16:creationId xmlns:a16="http://schemas.microsoft.com/office/drawing/2014/main" id="{00000000-0008-0000-0400-00005E010000}"/>
            </a:ext>
          </a:extLst>
        </xdr:cNvPr>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1" name="直線コネクタ 350">
          <a:extLst>
            <a:ext uri="{FF2B5EF4-FFF2-40B4-BE49-F238E27FC236}">
              <a16:creationId xmlns:a16="http://schemas.microsoft.com/office/drawing/2014/main" id="{00000000-0008-0000-0400-00005F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2" name="公債費グラフ枠">
          <a:extLst>
            <a:ext uri="{FF2B5EF4-FFF2-40B4-BE49-F238E27FC236}">
              <a16:creationId xmlns:a16="http://schemas.microsoft.com/office/drawing/2014/main" id="{00000000-0008-0000-0400-000060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72</xdr:row>
      <xdr:rowOff>168910</xdr:rowOff>
    </xdr:from>
    <xdr:to>
      <xdr:col>24</xdr:col>
      <xdr:colOff>25400</xdr:colOff>
      <xdr:row>80</xdr:row>
      <xdr:rowOff>161289</xdr:rowOff>
    </xdr:to>
    <xdr:cxnSp macro="">
      <xdr:nvCxnSpPr>
        <xdr:cNvPr id="353" name="直線コネクタ 352">
          <a:extLst>
            <a:ext uri="{FF2B5EF4-FFF2-40B4-BE49-F238E27FC236}">
              <a16:creationId xmlns:a16="http://schemas.microsoft.com/office/drawing/2014/main" id="{00000000-0008-0000-0400-000061010000}"/>
            </a:ext>
          </a:extLst>
        </xdr:cNvPr>
        <xdr:cNvCxnSpPr/>
      </xdr:nvCxnSpPr>
      <xdr:spPr>
        <a:xfrm flipV="1">
          <a:off x="4826000" y="12513310"/>
          <a:ext cx="0" cy="136397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133366</xdr:rowOff>
    </xdr:from>
    <xdr:ext cx="762000" cy="259045"/>
    <xdr:sp macro="" textlink="">
      <xdr:nvSpPr>
        <xdr:cNvPr id="354" name="公債費最小値テキスト">
          <a:extLst>
            <a:ext uri="{FF2B5EF4-FFF2-40B4-BE49-F238E27FC236}">
              <a16:creationId xmlns:a16="http://schemas.microsoft.com/office/drawing/2014/main" id="{00000000-0008-0000-0400-000062010000}"/>
            </a:ext>
          </a:extLst>
        </xdr:cNvPr>
        <xdr:cNvSpPr txBox="1"/>
      </xdr:nvSpPr>
      <xdr:spPr>
        <a:xfrm>
          <a:off x="4914900" y="138493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161289</xdr:rowOff>
    </xdr:from>
    <xdr:to>
      <xdr:col>24</xdr:col>
      <xdr:colOff>114300</xdr:colOff>
      <xdr:row>80</xdr:row>
      <xdr:rowOff>161289</xdr:rowOff>
    </xdr:to>
    <xdr:cxnSp macro="">
      <xdr:nvCxnSpPr>
        <xdr:cNvPr id="355" name="直線コネクタ 354">
          <a:extLst>
            <a:ext uri="{FF2B5EF4-FFF2-40B4-BE49-F238E27FC236}">
              <a16:creationId xmlns:a16="http://schemas.microsoft.com/office/drawing/2014/main" id="{00000000-0008-0000-0400-000063010000}"/>
            </a:ext>
          </a:extLst>
        </xdr:cNvPr>
        <xdr:cNvCxnSpPr/>
      </xdr:nvCxnSpPr>
      <xdr:spPr>
        <a:xfrm>
          <a:off x="4737100" y="138772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83837</xdr:rowOff>
    </xdr:from>
    <xdr:ext cx="762000" cy="259045"/>
    <xdr:sp macro="" textlink="">
      <xdr:nvSpPr>
        <xdr:cNvPr id="356" name="公債費最大値テキスト">
          <a:extLst>
            <a:ext uri="{FF2B5EF4-FFF2-40B4-BE49-F238E27FC236}">
              <a16:creationId xmlns:a16="http://schemas.microsoft.com/office/drawing/2014/main" id="{00000000-0008-0000-0400-000064010000}"/>
            </a:ext>
          </a:extLst>
        </xdr:cNvPr>
        <xdr:cNvSpPr txBox="1"/>
      </xdr:nvSpPr>
      <xdr:spPr>
        <a:xfrm>
          <a:off x="4914900" y="122567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72</xdr:row>
      <xdr:rowOff>168910</xdr:rowOff>
    </xdr:from>
    <xdr:to>
      <xdr:col>24</xdr:col>
      <xdr:colOff>114300</xdr:colOff>
      <xdr:row>72</xdr:row>
      <xdr:rowOff>168910</xdr:rowOff>
    </xdr:to>
    <xdr:cxnSp macro="">
      <xdr:nvCxnSpPr>
        <xdr:cNvPr id="357" name="直線コネクタ 356">
          <a:extLst>
            <a:ext uri="{FF2B5EF4-FFF2-40B4-BE49-F238E27FC236}">
              <a16:creationId xmlns:a16="http://schemas.microsoft.com/office/drawing/2014/main" id="{00000000-0008-0000-0400-000065010000}"/>
            </a:ext>
          </a:extLst>
        </xdr:cNvPr>
        <xdr:cNvCxnSpPr/>
      </xdr:nvCxnSpPr>
      <xdr:spPr>
        <a:xfrm>
          <a:off x="4737100" y="125133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75</xdr:row>
      <xdr:rowOff>104140</xdr:rowOff>
    </xdr:from>
    <xdr:to>
      <xdr:col>24</xdr:col>
      <xdr:colOff>25400</xdr:colOff>
      <xdr:row>75</xdr:row>
      <xdr:rowOff>134620</xdr:rowOff>
    </xdr:to>
    <xdr:cxnSp macro="">
      <xdr:nvCxnSpPr>
        <xdr:cNvPr id="358" name="直線コネクタ 357">
          <a:extLst>
            <a:ext uri="{FF2B5EF4-FFF2-40B4-BE49-F238E27FC236}">
              <a16:creationId xmlns:a16="http://schemas.microsoft.com/office/drawing/2014/main" id="{00000000-0008-0000-0400-000066010000}"/>
            </a:ext>
          </a:extLst>
        </xdr:cNvPr>
        <xdr:cNvCxnSpPr/>
      </xdr:nvCxnSpPr>
      <xdr:spPr>
        <a:xfrm>
          <a:off x="3987800" y="12962890"/>
          <a:ext cx="8382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82566</xdr:rowOff>
    </xdr:from>
    <xdr:ext cx="762000" cy="259045"/>
    <xdr:sp macro="" textlink="">
      <xdr:nvSpPr>
        <xdr:cNvPr id="359" name="公債費平均値テキスト">
          <a:extLst>
            <a:ext uri="{FF2B5EF4-FFF2-40B4-BE49-F238E27FC236}">
              <a16:creationId xmlns:a16="http://schemas.microsoft.com/office/drawing/2014/main" id="{00000000-0008-0000-0400-000067010000}"/>
            </a:ext>
          </a:extLst>
        </xdr:cNvPr>
        <xdr:cNvSpPr txBox="1"/>
      </xdr:nvSpPr>
      <xdr:spPr>
        <a:xfrm>
          <a:off x="4914900" y="1311276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110489</xdr:rowOff>
    </xdr:from>
    <xdr:to>
      <xdr:col>24</xdr:col>
      <xdr:colOff>76200</xdr:colOff>
      <xdr:row>77</xdr:row>
      <xdr:rowOff>40639</xdr:rowOff>
    </xdr:to>
    <xdr:sp macro="" textlink="">
      <xdr:nvSpPr>
        <xdr:cNvPr id="360" name="フローチャート: 判断 359">
          <a:extLst>
            <a:ext uri="{FF2B5EF4-FFF2-40B4-BE49-F238E27FC236}">
              <a16:creationId xmlns:a16="http://schemas.microsoft.com/office/drawing/2014/main" id="{00000000-0008-0000-0400-000068010000}"/>
            </a:ext>
          </a:extLst>
        </xdr:cNvPr>
        <xdr:cNvSpPr/>
      </xdr:nvSpPr>
      <xdr:spPr>
        <a:xfrm>
          <a:off x="4775200" y="13140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75</xdr:row>
      <xdr:rowOff>100330</xdr:rowOff>
    </xdr:from>
    <xdr:to>
      <xdr:col>19</xdr:col>
      <xdr:colOff>187325</xdr:colOff>
      <xdr:row>75</xdr:row>
      <xdr:rowOff>104140</xdr:rowOff>
    </xdr:to>
    <xdr:cxnSp macro="">
      <xdr:nvCxnSpPr>
        <xdr:cNvPr id="361" name="直線コネクタ 360">
          <a:extLst>
            <a:ext uri="{FF2B5EF4-FFF2-40B4-BE49-F238E27FC236}">
              <a16:creationId xmlns:a16="http://schemas.microsoft.com/office/drawing/2014/main" id="{00000000-0008-0000-0400-000069010000}"/>
            </a:ext>
          </a:extLst>
        </xdr:cNvPr>
        <xdr:cNvCxnSpPr/>
      </xdr:nvCxnSpPr>
      <xdr:spPr>
        <a:xfrm>
          <a:off x="3098800" y="12959080"/>
          <a:ext cx="8890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114300</xdr:rowOff>
    </xdr:from>
    <xdr:to>
      <xdr:col>20</xdr:col>
      <xdr:colOff>38100</xdr:colOff>
      <xdr:row>77</xdr:row>
      <xdr:rowOff>44450</xdr:rowOff>
    </xdr:to>
    <xdr:sp macro="" textlink="">
      <xdr:nvSpPr>
        <xdr:cNvPr id="362" name="フローチャート: 判断 361">
          <a:extLst>
            <a:ext uri="{FF2B5EF4-FFF2-40B4-BE49-F238E27FC236}">
              <a16:creationId xmlns:a16="http://schemas.microsoft.com/office/drawing/2014/main" id="{00000000-0008-0000-0400-00006A010000}"/>
            </a:ext>
          </a:extLst>
        </xdr:cNvPr>
        <xdr:cNvSpPr/>
      </xdr:nvSpPr>
      <xdr:spPr>
        <a:xfrm>
          <a:off x="3937000" y="1314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77</xdr:row>
      <xdr:rowOff>29227</xdr:rowOff>
    </xdr:from>
    <xdr:ext cx="736600" cy="259045"/>
    <xdr:sp macro="" textlink="">
      <xdr:nvSpPr>
        <xdr:cNvPr id="363" name="テキスト ボックス 362">
          <a:extLst>
            <a:ext uri="{FF2B5EF4-FFF2-40B4-BE49-F238E27FC236}">
              <a16:creationId xmlns:a16="http://schemas.microsoft.com/office/drawing/2014/main" id="{00000000-0008-0000-0400-00006B010000}"/>
            </a:ext>
          </a:extLst>
        </xdr:cNvPr>
        <xdr:cNvSpPr txBox="1"/>
      </xdr:nvSpPr>
      <xdr:spPr>
        <a:xfrm>
          <a:off x="3606800" y="132308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75</xdr:row>
      <xdr:rowOff>100330</xdr:rowOff>
    </xdr:from>
    <xdr:to>
      <xdr:col>15</xdr:col>
      <xdr:colOff>98425</xdr:colOff>
      <xdr:row>75</xdr:row>
      <xdr:rowOff>127000</xdr:rowOff>
    </xdr:to>
    <xdr:cxnSp macro="">
      <xdr:nvCxnSpPr>
        <xdr:cNvPr id="364" name="直線コネクタ 363">
          <a:extLst>
            <a:ext uri="{FF2B5EF4-FFF2-40B4-BE49-F238E27FC236}">
              <a16:creationId xmlns:a16="http://schemas.microsoft.com/office/drawing/2014/main" id="{00000000-0008-0000-0400-00006C010000}"/>
            </a:ext>
          </a:extLst>
        </xdr:cNvPr>
        <xdr:cNvCxnSpPr/>
      </xdr:nvCxnSpPr>
      <xdr:spPr>
        <a:xfrm flipV="1">
          <a:off x="2209800" y="12959080"/>
          <a:ext cx="8890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106680</xdr:rowOff>
    </xdr:from>
    <xdr:to>
      <xdr:col>15</xdr:col>
      <xdr:colOff>149225</xdr:colOff>
      <xdr:row>77</xdr:row>
      <xdr:rowOff>36830</xdr:rowOff>
    </xdr:to>
    <xdr:sp macro="" textlink="">
      <xdr:nvSpPr>
        <xdr:cNvPr id="365" name="フローチャート: 判断 364">
          <a:extLst>
            <a:ext uri="{FF2B5EF4-FFF2-40B4-BE49-F238E27FC236}">
              <a16:creationId xmlns:a16="http://schemas.microsoft.com/office/drawing/2014/main" id="{00000000-0008-0000-0400-00006D010000}"/>
            </a:ext>
          </a:extLst>
        </xdr:cNvPr>
        <xdr:cNvSpPr/>
      </xdr:nvSpPr>
      <xdr:spPr>
        <a:xfrm>
          <a:off x="3048000" y="13136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77</xdr:row>
      <xdr:rowOff>21607</xdr:rowOff>
    </xdr:from>
    <xdr:ext cx="762000" cy="259045"/>
    <xdr:sp macro="" textlink="">
      <xdr:nvSpPr>
        <xdr:cNvPr id="366" name="テキスト ボックス 365">
          <a:extLst>
            <a:ext uri="{FF2B5EF4-FFF2-40B4-BE49-F238E27FC236}">
              <a16:creationId xmlns:a16="http://schemas.microsoft.com/office/drawing/2014/main" id="{00000000-0008-0000-0400-00006E010000}"/>
            </a:ext>
          </a:extLst>
        </xdr:cNvPr>
        <xdr:cNvSpPr txBox="1"/>
      </xdr:nvSpPr>
      <xdr:spPr>
        <a:xfrm>
          <a:off x="2717800" y="132232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75</xdr:row>
      <xdr:rowOff>127000</xdr:rowOff>
    </xdr:from>
    <xdr:to>
      <xdr:col>11</xdr:col>
      <xdr:colOff>9525</xdr:colOff>
      <xdr:row>75</xdr:row>
      <xdr:rowOff>168911</xdr:rowOff>
    </xdr:to>
    <xdr:cxnSp macro="">
      <xdr:nvCxnSpPr>
        <xdr:cNvPr id="367" name="直線コネクタ 366">
          <a:extLst>
            <a:ext uri="{FF2B5EF4-FFF2-40B4-BE49-F238E27FC236}">
              <a16:creationId xmlns:a16="http://schemas.microsoft.com/office/drawing/2014/main" id="{00000000-0008-0000-0400-00006F010000}"/>
            </a:ext>
          </a:extLst>
        </xdr:cNvPr>
        <xdr:cNvCxnSpPr/>
      </xdr:nvCxnSpPr>
      <xdr:spPr>
        <a:xfrm flipV="1">
          <a:off x="1320800" y="12985750"/>
          <a:ext cx="889000" cy="419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95250</xdr:rowOff>
    </xdr:from>
    <xdr:to>
      <xdr:col>11</xdr:col>
      <xdr:colOff>60325</xdr:colOff>
      <xdr:row>77</xdr:row>
      <xdr:rowOff>25400</xdr:rowOff>
    </xdr:to>
    <xdr:sp macro="" textlink="">
      <xdr:nvSpPr>
        <xdr:cNvPr id="368" name="フローチャート: 判断 367">
          <a:extLst>
            <a:ext uri="{FF2B5EF4-FFF2-40B4-BE49-F238E27FC236}">
              <a16:creationId xmlns:a16="http://schemas.microsoft.com/office/drawing/2014/main" id="{00000000-0008-0000-0400-000070010000}"/>
            </a:ext>
          </a:extLst>
        </xdr:cNvPr>
        <xdr:cNvSpPr/>
      </xdr:nvSpPr>
      <xdr:spPr>
        <a:xfrm>
          <a:off x="2159000" y="13125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77</xdr:row>
      <xdr:rowOff>10177</xdr:rowOff>
    </xdr:from>
    <xdr:ext cx="762000" cy="259045"/>
    <xdr:sp macro="" textlink="">
      <xdr:nvSpPr>
        <xdr:cNvPr id="369" name="テキスト ボックス 368">
          <a:extLst>
            <a:ext uri="{FF2B5EF4-FFF2-40B4-BE49-F238E27FC236}">
              <a16:creationId xmlns:a16="http://schemas.microsoft.com/office/drawing/2014/main" id="{00000000-0008-0000-0400-000071010000}"/>
            </a:ext>
          </a:extLst>
        </xdr:cNvPr>
        <xdr:cNvSpPr txBox="1"/>
      </xdr:nvSpPr>
      <xdr:spPr>
        <a:xfrm>
          <a:off x="1828800" y="132118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144780</xdr:rowOff>
    </xdr:from>
    <xdr:to>
      <xdr:col>6</xdr:col>
      <xdr:colOff>171450</xdr:colOff>
      <xdr:row>77</xdr:row>
      <xdr:rowOff>74930</xdr:rowOff>
    </xdr:to>
    <xdr:sp macro="" textlink="">
      <xdr:nvSpPr>
        <xdr:cNvPr id="370" name="フローチャート: 判断 369">
          <a:extLst>
            <a:ext uri="{FF2B5EF4-FFF2-40B4-BE49-F238E27FC236}">
              <a16:creationId xmlns:a16="http://schemas.microsoft.com/office/drawing/2014/main" id="{00000000-0008-0000-0400-000072010000}"/>
            </a:ext>
          </a:extLst>
        </xdr:cNvPr>
        <xdr:cNvSpPr/>
      </xdr:nvSpPr>
      <xdr:spPr>
        <a:xfrm>
          <a:off x="1270000" y="13174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77</xdr:row>
      <xdr:rowOff>59707</xdr:rowOff>
    </xdr:from>
    <xdr:ext cx="762000" cy="259045"/>
    <xdr:sp macro="" textlink="">
      <xdr:nvSpPr>
        <xdr:cNvPr id="371" name="テキスト ボックス 370">
          <a:extLst>
            <a:ext uri="{FF2B5EF4-FFF2-40B4-BE49-F238E27FC236}">
              <a16:creationId xmlns:a16="http://schemas.microsoft.com/office/drawing/2014/main" id="{00000000-0008-0000-0400-000073010000}"/>
            </a:ext>
          </a:extLst>
        </xdr:cNvPr>
        <xdr:cNvSpPr txBox="1"/>
      </xdr:nvSpPr>
      <xdr:spPr>
        <a:xfrm>
          <a:off x="939800" y="13261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72" name="テキスト ボックス 371">
          <a:extLst>
            <a:ext uri="{FF2B5EF4-FFF2-40B4-BE49-F238E27FC236}">
              <a16:creationId xmlns:a16="http://schemas.microsoft.com/office/drawing/2014/main" id="{00000000-0008-0000-0400-000074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73" name="テキスト ボックス 372">
          <a:extLst>
            <a:ext uri="{FF2B5EF4-FFF2-40B4-BE49-F238E27FC236}">
              <a16:creationId xmlns:a16="http://schemas.microsoft.com/office/drawing/2014/main" id="{00000000-0008-0000-0400-000075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74" name="テキスト ボックス 373">
          <a:extLst>
            <a:ext uri="{FF2B5EF4-FFF2-40B4-BE49-F238E27FC236}">
              <a16:creationId xmlns:a16="http://schemas.microsoft.com/office/drawing/2014/main" id="{00000000-0008-0000-0400-000076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75" name="テキスト ボックス 374">
          <a:extLst>
            <a:ext uri="{FF2B5EF4-FFF2-40B4-BE49-F238E27FC236}">
              <a16:creationId xmlns:a16="http://schemas.microsoft.com/office/drawing/2014/main" id="{00000000-0008-0000-0400-000077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76" name="テキスト ボックス 375">
          <a:extLst>
            <a:ext uri="{FF2B5EF4-FFF2-40B4-BE49-F238E27FC236}">
              <a16:creationId xmlns:a16="http://schemas.microsoft.com/office/drawing/2014/main" id="{00000000-0008-0000-0400-000078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75</xdr:row>
      <xdr:rowOff>83820</xdr:rowOff>
    </xdr:from>
    <xdr:to>
      <xdr:col>24</xdr:col>
      <xdr:colOff>76200</xdr:colOff>
      <xdr:row>76</xdr:row>
      <xdr:rowOff>13970</xdr:rowOff>
    </xdr:to>
    <xdr:sp macro="" textlink="">
      <xdr:nvSpPr>
        <xdr:cNvPr id="377" name="楕円 376">
          <a:extLst>
            <a:ext uri="{FF2B5EF4-FFF2-40B4-BE49-F238E27FC236}">
              <a16:creationId xmlns:a16="http://schemas.microsoft.com/office/drawing/2014/main" id="{00000000-0008-0000-0400-000079010000}"/>
            </a:ext>
          </a:extLst>
        </xdr:cNvPr>
        <xdr:cNvSpPr/>
      </xdr:nvSpPr>
      <xdr:spPr>
        <a:xfrm>
          <a:off x="4775200" y="12942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74</xdr:row>
      <xdr:rowOff>100347</xdr:rowOff>
    </xdr:from>
    <xdr:ext cx="762000" cy="259045"/>
    <xdr:sp macro="" textlink="">
      <xdr:nvSpPr>
        <xdr:cNvPr id="378" name="公債費該当値テキスト">
          <a:extLst>
            <a:ext uri="{FF2B5EF4-FFF2-40B4-BE49-F238E27FC236}">
              <a16:creationId xmlns:a16="http://schemas.microsoft.com/office/drawing/2014/main" id="{00000000-0008-0000-0400-00007A010000}"/>
            </a:ext>
          </a:extLst>
        </xdr:cNvPr>
        <xdr:cNvSpPr txBox="1"/>
      </xdr:nvSpPr>
      <xdr:spPr>
        <a:xfrm>
          <a:off x="4914900" y="127876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75</xdr:row>
      <xdr:rowOff>53340</xdr:rowOff>
    </xdr:from>
    <xdr:to>
      <xdr:col>20</xdr:col>
      <xdr:colOff>38100</xdr:colOff>
      <xdr:row>75</xdr:row>
      <xdr:rowOff>154939</xdr:rowOff>
    </xdr:to>
    <xdr:sp macro="" textlink="">
      <xdr:nvSpPr>
        <xdr:cNvPr id="379" name="楕円 378">
          <a:extLst>
            <a:ext uri="{FF2B5EF4-FFF2-40B4-BE49-F238E27FC236}">
              <a16:creationId xmlns:a16="http://schemas.microsoft.com/office/drawing/2014/main" id="{00000000-0008-0000-0400-00007B010000}"/>
            </a:ext>
          </a:extLst>
        </xdr:cNvPr>
        <xdr:cNvSpPr/>
      </xdr:nvSpPr>
      <xdr:spPr>
        <a:xfrm>
          <a:off x="3937000" y="12912090"/>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73</xdr:row>
      <xdr:rowOff>165117</xdr:rowOff>
    </xdr:from>
    <xdr:ext cx="736600" cy="259045"/>
    <xdr:sp macro="" textlink="">
      <xdr:nvSpPr>
        <xdr:cNvPr id="380" name="テキスト ボックス 379">
          <a:extLst>
            <a:ext uri="{FF2B5EF4-FFF2-40B4-BE49-F238E27FC236}">
              <a16:creationId xmlns:a16="http://schemas.microsoft.com/office/drawing/2014/main" id="{00000000-0008-0000-0400-00007C010000}"/>
            </a:ext>
          </a:extLst>
        </xdr:cNvPr>
        <xdr:cNvSpPr txBox="1"/>
      </xdr:nvSpPr>
      <xdr:spPr>
        <a:xfrm>
          <a:off x="3606800" y="1268096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75</xdr:row>
      <xdr:rowOff>49530</xdr:rowOff>
    </xdr:from>
    <xdr:to>
      <xdr:col>15</xdr:col>
      <xdr:colOff>149225</xdr:colOff>
      <xdr:row>75</xdr:row>
      <xdr:rowOff>151130</xdr:rowOff>
    </xdr:to>
    <xdr:sp macro="" textlink="">
      <xdr:nvSpPr>
        <xdr:cNvPr id="381" name="楕円 380">
          <a:extLst>
            <a:ext uri="{FF2B5EF4-FFF2-40B4-BE49-F238E27FC236}">
              <a16:creationId xmlns:a16="http://schemas.microsoft.com/office/drawing/2014/main" id="{00000000-0008-0000-0400-00007D010000}"/>
            </a:ext>
          </a:extLst>
        </xdr:cNvPr>
        <xdr:cNvSpPr/>
      </xdr:nvSpPr>
      <xdr:spPr>
        <a:xfrm>
          <a:off x="3048000" y="12908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73</xdr:row>
      <xdr:rowOff>161307</xdr:rowOff>
    </xdr:from>
    <xdr:ext cx="762000" cy="259045"/>
    <xdr:sp macro="" textlink="">
      <xdr:nvSpPr>
        <xdr:cNvPr id="382" name="テキスト ボックス 381">
          <a:extLst>
            <a:ext uri="{FF2B5EF4-FFF2-40B4-BE49-F238E27FC236}">
              <a16:creationId xmlns:a16="http://schemas.microsoft.com/office/drawing/2014/main" id="{00000000-0008-0000-0400-00007E010000}"/>
            </a:ext>
          </a:extLst>
        </xdr:cNvPr>
        <xdr:cNvSpPr txBox="1"/>
      </xdr:nvSpPr>
      <xdr:spPr>
        <a:xfrm>
          <a:off x="2717800" y="126771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75</xdr:row>
      <xdr:rowOff>76200</xdr:rowOff>
    </xdr:from>
    <xdr:to>
      <xdr:col>11</xdr:col>
      <xdr:colOff>60325</xdr:colOff>
      <xdr:row>76</xdr:row>
      <xdr:rowOff>6350</xdr:rowOff>
    </xdr:to>
    <xdr:sp macro="" textlink="">
      <xdr:nvSpPr>
        <xdr:cNvPr id="383" name="楕円 382">
          <a:extLst>
            <a:ext uri="{FF2B5EF4-FFF2-40B4-BE49-F238E27FC236}">
              <a16:creationId xmlns:a16="http://schemas.microsoft.com/office/drawing/2014/main" id="{00000000-0008-0000-0400-00007F010000}"/>
            </a:ext>
          </a:extLst>
        </xdr:cNvPr>
        <xdr:cNvSpPr/>
      </xdr:nvSpPr>
      <xdr:spPr>
        <a:xfrm>
          <a:off x="2159000" y="12934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74</xdr:row>
      <xdr:rowOff>16527</xdr:rowOff>
    </xdr:from>
    <xdr:ext cx="762000" cy="259045"/>
    <xdr:sp macro="" textlink="">
      <xdr:nvSpPr>
        <xdr:cNvPr id="384" name="テキスト ボックス 383">
          <a:extLst>
            <a:ext uri="{FF2B5EF4-FFF2-40B4-BE49-F238E27FC236}">
              <a16:creationId xmlns:a16="http://schemas.microsoft.com/office/drawing/2014/main" id="{00000000-0008-0000-0400-000080010000}"/>
            </a:ext>
          </a:extLst>
        </xdr:cNvPr>
        <xdr:cNvSpPr txBox="1"/>
      </xdr:nvSpPr>
      <xdr:spPr>
        <a:xfrm>
          <a:off x="1828800" y="127038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75</xdr:row>
      <xdr:rowOff>118110</xdr:rowOff>
    </xdr:from>
    <xdr:to>
      <xdr:col>6</xdr:col>
      <xdr:colOff>171450</xdr:colOff>
      <xdr:row>76</xdr:row>
      <xdr:rowOff>48261</xdr:rowOff>
    </xdr:to>
    <xdr:sp macro="" textlink="">
      <xdr:nvSpPr>
        <xdr:cNvPr id="385" name="楕円 384">
          <a:extLst>
            <a:ext uri="{FF2B5EF4-FFF2-40B4-BE49-F238E27FC236}">
              <a16:creationId xmlns:a16="http://schemas.microsoft.com/office/drawing/2014/main" id="{00000000-0008-0000-0400-000081010000}"/>
            </a:ext>
          </a:extLst>
        </xdr:cNvPr>
        <xdr:cNvSpPr/>
      </xdr:nvSpPr>
      <xdr:spPr>
        <a:xfrm>
          <a:off x="1270000" y="12976860"/>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74</xdr:row>
      <xdr:rowOff>58437</xdr:rowOff>
    </xdr:from>
    <xdr:ext cx="762000" cy="259045"/>
    <xdr:sp macro="" textlink="">
      <xdr:nvSpPr>
        <xdr:cNvPr id="386" name="テキスト ボックス 385">
          <a:extLst>
            <a:ext uri="{FF2B5EF4-FFF2-40B4-BE49-F238E27FC236}">
              <a16:creationId xmlns:a16="http://schemas.microsoft.com/office/drawing/2014/main" id="{00000000-0008-0000-0400-000082010000}"/>
            </a:ext>
          </a:extLst>
        </xdr:cNvPr>
        <xdr:cNvSpPr txBox="1"/>
      </xdr:nvSpPr>
      <xdr:spPr>
        <a:xfrm>
          <a:off x="939800" y="127457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87" name="正方形/長方形 386">
          <a:extLst>
            <a:ext uri="{FF2B5EF4-FFF2-40B4-BE49-F238E27FC236}">
              <a16:creationId xmlns:a16="http://schemas.microsoft.com/office/drawing/2014/main" id="{00000000-0008-0000-0400-000083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88" name="正方形/長方形 387">
          <a:extLst>
            <a:ext uri="{FF2B5EF4-FFF2-40B4-BE49-F238E27FC236}">
              <a16:creationId xmlns:a16="http://schemas.microsoft.com/office/drawing/2014/main" id="{00000000-0008-0000-0400-000084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89" name="正方形/長方形 388">
          <a:extLst>
            <a:ext uri="{FF2B5EF4-FFF2-40B4-BE49-F238E27FC236}">
              <a16:creationId xmlns:a16="http://schemas.microsoft.com/office/drawing/2014/main" id="{00000000-0008-0000-0400-000085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0" name="正方形/長方形 389">
          <a:extLst>
            <a:ext uri="{FF2B5EF4-FFF2-40B4-BE49-F238E27FC236}">
              <a16:creationId xmlns:a16="http://schemas.microsoft.com/office/drawing/2014/main" id="{00000000-0008-0000-0400-000086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1" name="正方形/長方形 390">
          <a:extLst>
            <a:ext uri="{FF2B5EF4-FFF2-40B4-BE49-F238E27FC236}">
              <a16:creationId xmlns:a16="http://schemas.microsoft.com/office/drawing/2014/main" id="{00000000-0008-0000-0400-000087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2" name="正方形/長方形 391">
          <a:extLst>
            <a:ext uri="{FF2B5EF4-FFF2-40B4-BE49-F238E27FC236}">
              <a16:creationId xmlns:a16="http://schemas.microsoft.com/office/drawing/2014/main" id="{00000000-0008-0000-0400-000088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3" name="正方形/長方形 392">
          <a:extLst>
            <a:ext uri="{FF2B5EF4-FFF2-40B4-BE49-F238E27FC236}">
              <a16:creationId xmlns:a16="http://schemas.microsoft.com/office/drawing/2014/main" id="{00000000-0008-0000-0400-000089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394" name="正方形/長方形 393">
          <a:extLst>
            <a:ext uri="{FF2B5EF4-FFF2-40B4-BE49-F238E27FC236}">
              <a16:creationId xmlns:a16="http://schemas.microsoft.com/office/drawing/2014/main" id="{00000000-0008-0000-0400-00008A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395" name="正方形/長方形 394">
          <a:extLst>
            <a:ext uri="{FF2B5EF4-FFF2-40B4-BE49-F238E27FC236}">
              <a16:creationId xmlns:a16="http://schemas.microsoft.com/office/drawing/2014/main" id="{00000000-0008-0000-0400-00008B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396" name="正方形/長方形 395">
          <a:extLst>
            <a:ext uri="{FF2B5EF4-FFF2-40B4-BE49-F238E27FC236}">
              <a16:creationId xmlns:a16="http://schemas.microsoft.com/office/drawing/2014/main" id="{00000000-0008-0000-0400-00008C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397" name="テキスト ボックス 396">
          <a:extLst>
            <a:ext uri="{FF2B5EF4-FFF2-40B4-BE49-F238E27FC236}">
              <a16:creationId xmlns:a16="http://schemas.microsoft.com/office/drawing/2014/main" id="{00000000-0008-0000-0400-00008D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数値は類似団体をやや上回る水準（</a:t>
          </a:r>
          <a:r>
            <a:rPr kumimoji="1" lang="en-US" altLang="ja-JP" sz="1300">
              <a:latin typeface="ＭＳ Ｐゴシック" panose="020B0600070205080204" pitchFamily="50" charset="-128"/>
              <a:ea typeface="ＭＳ Ｐゴシック" panose="020B0600070205080204" pitchFamily="50" charset="-128"/>
            </a:rPr>
            <a:t>+6.1</a:t>
          </a:r>
          <a:r>
            <a:rPr kumimoji="1" lang="ja-JP" altLang="en-US" sz="1300">
              <a:latin typeface="ＭＳ Ｐゴシック" panose="020B0600070205080204" pitchFamily="50" charset="-128"/>
              <a:ea typeface="ＭＳ Ｐゴシック" panose="020B0600070205080204" pitchFamily="50" charset="-128"/>
            </a:rPr>
            <a:t>）となっている。</a:t>
          </a:r>
        </a:p>
        <a:p>
          <a:r>
            <a:rPr kumimoji="1" lang="ja-JP" altLang="en-US" sz="1300">
              <a:latin typeface="ＭＳ Ｐゴシック" panose="020B0600070205080204" pitchFamily="50" charset="-128"/>
              <a:ea typeface="ＭＳ Ｐゴシック" panose="020B0600070205080204" pitchFamily="50" charset="-128"/>
            </a:rPr>
            <a:t>　ただし、数値は普通交付税の増減に大きく影響を受けることから、今後も経常的な歳出の削減に取り組んでいく必要がある。</a:t>
          </a:r>
        </a:p>
      </xdr:txBody>
    </xdr:sp>
    <xdr:clientData/>
  </xdr:twoCellAnchor>
  <xdr:oneCellAnchor>
    <xdr:from>
      <xdr:col>62</xdr:col>
      <xdr:colOff>6350</xdr:colOff>
      <xdr:row>69</xdr:row>
      <xdr:rowOff>107950</xdr:rowOff>
    </xdr:from>
    <xdr:ext cx="298543" cy="225703"/>
    <xdr:sp macro="" textlink="">
      <xdr:nvSpPr>
        <xdr:cNvPr id="398" name="テキスト ボックス 397">
          <a:extLst>
            <a:ext uri="{FF2B5EF4-FFF2-40B4-BE49-F238E27FC236}">
              <a16:creationId xmlns:a16="http://schemas.microsoft.com/office/drawing/2014/main" id="{00000000-0008-0000-0400-00008E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399" name="直線コネクタ 398">
          <a:extLst>
            <a:ext uri="{FF2B5EF4-FFF2-40B4-BE49-F238E27FC236}">
              <a16:creationId xmlns:a16="http://schemas.microsoft.com/office/drawing/2014/main" id="{00000000-0008-0000-0400-00008F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0" name="テキスト ボックス 399">
          <a:extLst>
            <a:ext uri="{FF2B5EF4-FFF2-40B4-BE49-F238E27FC236}">
              <a16:creationId xmlns:a16="http://schemas.microsoft.com/office/drawing/2014/main" id="{00000000-0008-0000-0400-000090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69850</xdr:rowOff>
    </xdr:from>
    <xdr:to>
      <xdr:col>85</xdr:col>
      <xdr:colOff>66675</xdr:colOff>
      <xdr:row>81</xdr:row>
      <xdr:rowOff>69850</xdr:rowOff>
    </xdr:to>
    <xdr:cxnSp macro="">
      <xdr:nvCxnSpPr>
        <xdr:cNvPr id="401" name="直線コネクタ 400">
          <a:extLst>
            <a:ext uri="{FF2B5EF4-FFF2-40B4-BE49-F238E27FC236}">
              <a16:creationId xmlns:a16="http://schemas.microsoft.com/office/drawing/2014/main" id="{00000000-0008-0000-0400-000091010000}"/>
            </a:ext>
          </a:extLst>
        </xdr:cNvPr>
        <xdr:cNvCxnSpPr/>
      </xdr:nvCxnSpPr>
      <xdr:spPr>
        <a:xfrm>
          <a:off x="12446000" y="13957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80</xdr:row>
      <xdr:rowOff>99077</xdr:rowOff>
    </xdr:from>
    <xdr:ext cx="508000" cy="259045"/>
    <xdr:sp macro="" textlink="">
      <xdr:nvSpPr>
        <xdr:cNvPr id="402" name="テキスト ボックス 401">
          <a:extLst>
            <a:ext uri="{FF2B5EF4-FFF2-40B4-BE49-F238E27FC236}">
              <a16:creationId xmlns:a16="http://schemas.microsoft.com/office/drawing/2014/main" id="{00000000-0008-0000-0400-000092010000}"/>
            </a:ext>
          </a:extLst>
        </xdr:cNvPr>
        <xdr:cNvSpPr txBox="1"/>
      </xdr:nvSpPr>
      <xdr:spPr>
        <a:xfrm>
          <a:off x="11938000" y="13815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78</xdr:row>
      <xdr:rowOff>127000</xdr:rowOff>
    </xdr:from>
    <xdr:to>
      <xdr:col>85</xdr:col>
      <xdr:colOff>66675</xdr:colOff>
      <xdr:row>78</xdr:row>
      <xdr:rowOff>127000</xdr:rowOff>
    </xdr:to>
    <xdr:cxnSp macro="">
      <xdr:nvCxnSpPr>
        <xdr:cNvPr id="403" name="直線コネクタ 402">
          <a:extLst>
            <a:ext uri="{FF2B5EF4-FFF2-40B4-BE49-F238E27FC236}">
              <a16:creationId xmlns:a16="http://schemas.microsoft.com/office/drawing/2014/main" id="{00000000-0008-0000-0400-000093010000}"/>
            </a:ext>
          </a:extLst>
        </xdr:cNvPr>
        <xdr:cNvCxnSpPr/>
      </xdr:nvCxnSpPr>
      <xdr:spPr>
        <a:xfrm>
          <a:off x="12446000" y="13500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77</xdr:row>
      <xdr:rowOff>156227</xdr:rowOff>
    </xdr:from>
    <xdr:ext cx="508000" cy="259045"/>
    <xdr:sp macro="" textlink="">
      <xdr:nvSpPr>
        <xdr:cNvPr id="404" name="テキスト ボックス 403">
          <a:extLst>
            <a:ext uri="{FF2B5EF4-FFF2-40B4-BE49-F238E27FC236}">
              <a16:creationId xmlns:a16="http://schemas.microsoft.com/office/drawing/2014/main" id="{00000000-0008-0000-0400-000094010000}"/>
            </a:ext>
          </a:extLst>
        </xdr:cNvPr>
        <xdr:cNvSpPr txBox="1"/>
      </xdr:nvSpPr>
      <xdr:spPr>
        <a:xfrm>
          <a:off x="11938000" y="13357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76</xdr:row>
      <xdr:rowOff>12700</xdr:rowOff>
    </xdr:from>
    <xdr:to>
      <xdr:col>85</xdr:col>
      <xdr:colOff>66675</xdr:colOff>
      <xdr:row>76</xdr:row>
      <xdr:rowOff>12700</xdr:rowOff>
    </xdr:to>
    <xdr:cxnSp macro="">
      <xdr:nvCxnSpPr>
        <xdr:cNvPr id="405" name="直線コネクタ 404">
          <a:extLst>
            <a:ext uri="{FF2B5EF4-FFF2-40B4-BE49-F238E27FC236}">
              <a16:creationId xmlns:a16="http://schemas.microsoft.com/office/drawing/2014/main" id="{00000000-0008-0000-0400-000095010000}"/>
            </a:ext>
          </a:extLst>
        </xdr:cNvPr>
        <xdr:cNvCxnSpPr/>
      </xdr:nvCxnSpPr>
      <xdr:spPr>
        <a:xfrm>
          <a:off x="12446000" y="13042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75</xdr:row>
      <xdr:rowOff>41927</xdr:rowOff>
    </xdr:from>
    <xdr:ext cx="508000" cy="259045"/>
    <xdr:sp macro="" textlink="">
      <xdr:nvSpPr>
        <xdr:cNvPr id="406" name="テキスト ボックス 405">
          <a:extLst>
            <a:ext uri="{FF2B5EF4-FFF2-40B4-BE49-F238E27FC236}">
              <a16:creationId xmlns:a16="http://schemas.microsoft.com/office/drawing/2014/main" id="{00000000-0008-0000-0400-000096010000}"/>
            </a:ext>
          </a:extLst>
        </xdr:cNvPr>
        <xdr:cNvSpPr txBox="1"/>
      </xdr:nvSpPr>
      <xdr:spPr>
        <a:xfrm>
          <a:off x="11938000" y="12900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73</xdr:row>
      <xdr:rowOff>69850</xdr:rowOff>
    </xdr:from>
    <xdr:to>
      <xdr:col>85</xdr:col>
      <xdr:colOff>66675</xdr:colOff>
      <xdr:row>73</xdr:row>
      <xdr:rowOff>69850</xdr:rowOff>
    </xdr:to>
    <xdr:cxnSp macro="">
      <xdr:nvCxnSpPr>
        <xdr:cNvPr id="407" name="直線コネクタ 406">
          <a:extLst>
            <a:ext uri="{FF2B5EF4-FFF2-40B4-BE49-F238E27FC236}">
              <a16:creationId xmlns:a16="http://schemas.microsoft.com/office/drawing/2014/main" id="{00000000-0008-0000-0400-000097010000}"/>
            </a:ext>
          </a:extLst>
        </xdr:cNvPr>
        <xdr:cNvCxnSpPr/>
      </xdr:nvCxnSpPr>
      <xdr:spPr>
        <a:xfrm>
          <a:off x="12446000" y="12585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99077</xdr:rowOff>
    </xdr:from>
    <xdr:ext cx="508000" cy="259045"/>
    <xdr:sp macro="" textlink="">
      <xdr:nvSpPr>
        <xdr:cNvPr id="408" name="テキスト ボックス 407">
          <a:extLst>
            <a:ext uri="{FF2B5EF4-FFF2-40B4-BE49-F238E27FC236}">
              <a16:creationId xmlns:a16="http://schemas.microsoft.com/office/drawing/2014/main" id="{00000000-0008-0000-0400-000098010000}"/>
            </a:ext>
          </a:extLst>
        </xdr:cNvPr>
        <xdr:cNvSpPr txBox="1"/>
      </xdr:nvSpPr>
      <xdr:spPr>
        <a:xfrm>
          <a:off x="11938000" y="12443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09" name="直線コネクタ 408">
          <a:extLst>
            <a:ext uri="{FF2B5EF4-FFF2-40B4-BE49-F238E27FC236}">
              <a16:creationId xmlns:a16="http://schemas.microsoft.com/office/drawing/2014/main" id="{00000000-0008-0000-0400-000099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10" name="テキスト ボックス 409">
          <a:extLst>
            <a:ext uri="{FF2B5EF4-FFF2-40B4-BE49-F238E27FC236}">
              <a16:creationId xmlns:a16="http://schemas.microsoft.com/office/drawing/2014/main" id="{00000000-0008-0000-0400-00009A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11" name="公債費以外グラフ枠">
          <a:extLst>
            <a:ext uri="{FF2B5EF4-FFF2-40B4-BE49-F238E27FC236}">
              <a16:creationId xmlns:a16="http://schemas.microsoft.com/office/drawing/2014/main" id="{00000000-0008-0000-0400-00009B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73</xdr:row>
      <xdr:rowOff>65278</xdr:rowOff>
    </xdr:from>
    <xdr:to>
      <xdr:col>82</xdr:col>
      <xdr:colOff>107950</xdr:colOff>
      <xdr:row>80</xdr:row>
      <xdr:rowOff>120142</xdr:rowOff>
    </xdr:to>
    <xdr:cxnSp macro="">
      <xdr:nvCxnSpPr>
        <xdr:cNvPr id="412" name="直線コネクタ 411">
          <a:extLst>
            <a:ext uri="{FF2B5EF4-FFF2-40B4-BE49-F238E27FC236}">
              <a16:creationId xmlns:a16="http://schemas.microsoft.com/office/drawing/2014/main" id="{00000000-0008-0000-0400-00009C010000}"/>
            </a:ext>
          </a:extLst>
        </xdr:cNvPr>
        <xdr:cNvCxnSpPr/>
      </xdr:nvCxnSpPr>
      <xdr:spPr>
        <a:xfrm flipV="1">
          <a:off x="16510000" y="12581128"/>
          <a:ext cx="0" cy="12550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80</xdr:row>
      <xdr:rowOff>92219</xdr:rowOff>
    </xdr:from>
    <xdr:ext cx="762000" cy="259045"/>
    <xdr:sp macro="" textlink="">
      <xdr:nvSpPr>
        <xdr:cNvPr id="413" name="公債費以外最小値テキスト">
          <a:extLst>
            <a:ext uri="{FF2B5EF4-FFF2-40B4-BE49-F238E27FC236}">
              <a16:creationId xmlns:a16="http://schemas.microsoft.com/office/drawing/2014/main" id="{00000000-0008-0000-0400-00009D010000}"/>
            </a:ext>
          </a:extLst>
        </xdr:cNvPr>
        <xdr:cNvSpPr txBox="1"/>
      </xdr:nvSpPr>
      <xdr:spPr>
        <a:xfrm>
          <a:off x="16598900" y="138082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80</xdr:row>
      <xdr:rowOff>120142</xdr:rowOff>
    </xdr:from>
    <xdr:to>
      <xdr:col>82</xdr:col>
      <xdr:colOff>196850</xdr:colOff>
      <xdr:row>80</xdr:row>
      <xdr:rowOff>120142</xdr:rowOff>
    </xdr:to>
    <xdr:cxnSp macro="">
      <xdr:nvCxnSpPr>
        <xdr:cNvPr id="414" name="直線コネクタ 413">
          <a:extLst>
            <a:ext uri="{FF2B5EF4-FFF2-40B4-BE49-F238E27FC236}">
              <a16:creationId xmlns:a16="http://schemas.microsoft.com/office/drawing/2014/main" id="{00000000-0008-0000-0400-00009E010000}"/>
            </a:ext>
          </a:extLst>
        </xdr:cNvPr>
        <xdr:cNvCxnSpPr/>
      </xdr:nvCxnSpPr>
      <xdr:spPr>
        <a:xfrm>
          <a:off x="16421100" y="138361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71</xdr:row>
      <xdr:rowOff>151655</xdr:rowOff>
    </xdr:from>
    <xdr:ext cx="762000" cy="259045"/>
    <xdr:sp macro="" textlink="">
      <xdr:nvSpPr>
        <xdr:cNvPr id="415" name="公債費以外最大値テキスト">
          <a:extLst>
            <a:ext uri="{FF2B5EF4-FFF2-40B4-BE49-F238E27FC236}">
              <a16:creationId xmlns:a16="http://schemas.microsoft.com/office/drawing/2014/main" id="{00000000-0008-0000-0400-00009F010000}"/>
            </a:ext>
          </a:extLst>
        </xdr:cNvPr>
        <xdr:cNvSpPr txBox="1"/>
      </xdr:nvSpPr>
      <xdr:spPr>
        <a:xfrm>
          <a:off x="16598900" y="123246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73</xdr:row>
      <xdr:rowOff>65278</xdr:rowOff>
    </xdr:from>
    <xdr:to>
      <xdr:col>82</xdr:col>
      <xdr:colOff>196850</xdr:colOff>
      <xdr:row>73</xdr:row>
      <xdr:rowOff>65278</xdr:rowOff>
    </xdr:to>
    <xdr:cxnSp macro="">
      <xdr:nvCxnSpPr>
        <xdr:cNvPr id="416" name="直線コネクタ 415">
          <a:extLst>
            <a:ext uri="{FF2B5EF4-FFF2-40B4-BE49-F238E27FC236}">
              <a16:creationId xmlns:a16="http://schemas.microsoft.com/office/drawing/2014/main" id="{00000000-0008-0000-0400-0000A0010000}"/>
            </a:ext>
          </a:extLst>
        </xdr:cNvPr>
        <xdr:cNvCxnSpPr/>
      </xdr:nvCxnSpPr>
      <xdr:spPr>
        <a:xfrm>
          <a:off x="16421100" y="125811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77</xdr:row>
      <xdr:rowOff>33274</xdr:rowOff>
    </xdr:from>
    <xdr:to>
      <xdr:col>82</xdr:col>
      <xdr:colOff>107950</xdr:colOff>
      <xdr:row>77</xdr:row>
      <xdr:rowOff>140715</xdr:rowOff>
    </xdr:to>
    <xdr:cxnSp macro="">
      <xdr:nvCxnSpPr>
        <xdr:cNvPr id="417" name="直線コネクタ 416">
          <a:extLst>
            <a:ext uri="{FF2B5EF4-FFF2-40B4-BE49-F238E27FC236}">
              <a16:creationId xmlns:a16="http://schemas.microsoft.com/office/drawing/2014/main" id="{00000000-0008-0000-0400-0000A1010000}"/>
            </a:ext>
          </a:extLst>
        </xdr:cNvPr>
        <xdr:cNvCxnSpPr/>
      </xdr:nvCxnSpPr>
      <xdr:spPr>
        <a:xfrm>
          <a:off x="15671800" y="13234924"/>
          <a:ext cx="838200" cy="1074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75</xdr:row>
      <xdr:rowOff>138447</xdr:rowOff>
    </xdr:from>
    <xdr:ext cx="762000" cy="259045"/>
    <xdr:sp macro="" textlink="">
      <xdr:nvSpPr>
        <xdr:cNvPr id="418" name="公債費以外平均値テキスト">
          <a:extLst>
            <a:ext uri="{FF2B5EF4-FFF2-40B4-BE49-F238E27FC236}">
              <a16:creationId xmlns:a16="http://schemas.microsoft.com/office/drawing/2014/main" id="{00000000-0008-0000-0400-0000A2010000}"/>
            </a:ext>
          </a:extLst>
        </xdr:cNvPr>
        <xdr:cNvSpPr txBox="1"/>
      </xdr:nvSpPr>
      <xdr:spPr>
        <a:xfrm>
          <a:off x="16598900" y="1299719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76</xdr:row>
      <xdr:rowOff>121920</xdr:rowOff>
    </xdr:from>
    <xdr:to>
      <xdr:col>82</xdr:col>
      <xdr:colOff>158750</xdr:colOff>
      <xdr:row>77</xdr:row>
      <xdr:rowOff>52070</xdr:rowOff>
    </xdr:to>
    <xdr:sp macro="" textlink="">
      <xdr:nvSpPr>
        <xdr:cNvPr id="419" name="フローチャート: 判断 418">
          <a:extLst>
            <a:ext uri="{FF2B5EF4-FFF2-40B4-BE49-F238E27FC236}">
              <a16:creationId xmlns:a16="http://schemas.microsoft.com/office/drawing/2014/main" id="{00000000-0008-0000-0400-0000A3010000}"/>
            </a:ext>
          </a:extLst>
        </xdr:cNvPr>
        <xdr:cNvSpPr/>
      </xdr:nvSpPr>
      <xdr:spPr>
        <a:xfrm>
          <a:off x="16459200" y="13152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76</xdr:row>
      <xdr:rowOff>163576</xdr:rowOff>
    </xdr:from>
    <xdr:to>
      <xdr:col>78</xdr:col>
      <xdr:colOff>69850</xdr:colOff>
      <xdr:row>77</xdr:row>
      <xdr:rowOff>33274</xdr:rowOff>
    </xdr:to>
    <xdr:cxnSp macro="">
      <xdr:nvCxnSpPr>
        <xdr:cNvPr id="420" name="直線コネクタ 419">
          <a:extLst>
            <a:ext uri="{FF2B5EF4-FFF2-40B4-BE49-F238E27FC236}">
              <a16:creationId xmlns:a16="http://schemas.microsoft.com/office/drawing/2014/main" id="{00000000-0008-0000-0400-0000A4010000}"/>
            </a:ext>
          </a:extLst>
        </xdr:cNvPr>
        <xdr:cNvCxnSpPr/>
      </xdr:nvCxnSpPr>
      <xdr:spPr>
        <a:xfrm>
          <a:off x="14782800" y="13193776"/>
          <a:ext cx="889000" cy="41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76</xdr:row>
      <xdr:rowOff>83058</xdr:rowOff>
    </xdr:from>
    <xdr:to>
      <xdr:col>78</xdr:col>
      <xdr:colOff>120650</xdr:colOff>
      <xdr:row>77</xdr:row>
      <xdr:rowOff>13208</xdr:rowOff>
    </xdr:to>
    <xdr:sp macro="" textlink="">
      <xdr:nvSpPr>
        <xdr:cNvPr id="421" name="フローチャート: 判断 420">
          <a:extLst>
            <a:ext uri="{FF2B5EF4-FFF2-40B4-BE49-F238E27FC236}">
              <a16:creationId xmlns:a16="http://schemas.microsoft.com/office/drawing/2014/main" id="{00000000-0008-0000-0400-0000A5010000}"/>
            </a:ext>
          </a:extLst>
        </xdr:cNvPr>
        <xdr:cNvSpPr/>
      </xdr:nvSpPr>
      <xdr:spPr>
        <a:xfrm>
          <a:off x="15621000" y="131132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75</xdr:row>
      <xdr:rowOff>23385</xdr:rowOff>
    </xdr:from>
    <xdr:ext cx="736600" cy="259045"/>
    <xdr:sp macro="" textlink="">
      <xdr:nvSpPr>
        <xdr:cNvPr id="422" name="テキスト ボックス 421">
          <a:extLst>
            <a:ext uri="{FF2B5EF4-FFF2-40B4-BE49-F238E27FC236}">
              <a16:creationId xmlns:a16="http://schemas.microsoft.com/office/drawing/2014/main" id="{00000000-0008-0000-0400-0000A6010000}"/>
            </a:ext>
          </a:extLst>
        </xdr:cNvPr>
        <xdr:cNvSpPr txBox="1"/>
      </xdr:nvSpPr>
      <xdr:spPr>
        <a:xfrm>
          <a:off x="15290800" y="1288213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76</xdr:row>
      <xdr:rowOff>65278</xdr:rowOff>
    </xdr:from>
    <xdr:to>
      <xdr:col>73</xdr:col>
      <xdr:colOff>180975</xdr:colOff>
      <xdr:row>76</xdr:row>
      <xdr:rowOff>163576</xdr:rowOff>
    </xdr:to>
    <xdr:cxnSp macro="">
      <xdr:nvCxnSpPr>
        <xdr:cNvPr id="423" name="直線コネクタ 422">
          <a:extLst>
            <a:ext uri="{FF2B5EF4-FFF2-40B4-BE49-F238E27FC236}">
              <a16:creationId xmlns:a16="http://schemas.microsoft.com/office/drawing/2014/main" id="{00000000-0008-0000-0400-0000A7010000}"/>
            </a:ext>
          </a:extLst>
        </xdr:cNvPr>
        <xdr:cNvCxnSpPr/>
      </xdr:nvCxnSpPr>
      <xdr:spPr>
        <a:xfrm>
          <a:off x="13893800" y="13095478"/>
          <a:ext cx="889000" cy="982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76</xdr:row>
      <xdr:rowOff>39624</xdr:rowOff>
    </xdr:from>
    <xdr:to>
      <xdr:col>74</xdr:col>
      <xdr:colOff>31750</xdr:colOff>
      <xdr:row>76</xdr:row>
      <xdr:rowOff>141224</xdr:rowOff>
    </xdr:to>
    <xdr:sp macro="" textlink="">
      <xdr:nvSpPr>
        <xdr:cNvPr id="424" name="フローチャート: 判断 423">
          <a:extLst>
            <a:ext uri="{FF2B5EF4-FFF2-40B4-BE49-F238E27FC236}">
              <a16:creationId xmlns:a16="http://schemas.microsoft.com/office/drawing/2014/main" id="{00000000-0008-0000-0400-0000A8010000}"/>
            </a:ext>
          </a:extLst>
        </xdr:cNvPr>
        <xdr:cNvSpPr/>
      </xdr:nvSpPr>
      <xdr:spPr>
        <a:xfrm>
          <a:off x="14732000" y="130698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74</xdr:row>
      <xdr:rowOff>151401</xdr:rowOff>
    </xdr:from>
    <xdr:ext cx="762000" cy="259045"/>
    <xdr:sp macro="" textlink="">
      <xdr:nvSpPr>
        <xdr:cNvPr id="425" name="テキスト ボックス 424">
          <a:extLst>
            <a:ext uri="{FF2B5EF4-FFF2-40B4-BE49-F238E27FC236}">
              <a16:creationId xmlns:a16="http://schemas.microsoft.com/office/drawing/2014/main" id="{00000000-0008-0000-0400-0000A9010000}"/>
            </a:ext>
          </a:extLst>
        </xdr:cNvPr>
        <xdr:cNvSpPr txBox="1"/>
      </xdr:nvSpPr>
      <xdr:spPr>
        <a:xfrm>
          <a:off x="14401800" y="128387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76</xdr:row>
      <xdr:rowOff>65278</xdr:rowOff>
    </xdr:from>
    <xdr:to>
      <xdr:col>69</xdr:col>
      <xdr:colOff>92075</xdr:colOff>
      <xdr:row>76</xdr:row>
      <xdr:rowOff>76708</xdr:rowOff>
    </xdr:to>
    <xdr:cxnSp macro="">
      <xdr:nvCxnSpPr>
        <xdr:cNvPr id="426" name="直線コネクタ 425">
          <a:extLst>
            <a:ext uri="{FF2B5EF4-FFF2-40B4-BE49-F238E27FC236}">
              <a16:creationId xmlns:a16="http://schemas.microsoft.com/office/drawing/2014/main" id="{00000000-0008-0000-0400-0000AA010000}"/>
            </a:ext>
          </a:extLst>
        </xdr:cNvPr>
        <xdr:cNvCxnSpPr/>
      </xdr:nvCxnSpPr>
      <xdr:spPr>
        <a:xfrm flipV="1">
          <a:off x="13004800" y="13095478"/>
          <a:ext cx="88900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76</xdr:row>
      <xdr:rowOff>5335</xdr:rowOff>
    </xdr:from>
    <xdr:to>
      <xdr:col>69</xdr:col>
      <xdr:colOff>142875</xdr:colOff>
      <xdr:row>76</xdr:row>
      <xdr:rowOff>106935</xdr:rowOff>
    </xdr:to>
    <xdr:sp macro="" textlink="">
      <xdr:nvSpPr>
        <xdr:cNvPr id="427" name="フローチャート: 判断 426">
          <a:extLst>
            <a:ext uri="{FF2B5EF4-FFF2-40B4-BE49-F238E27FC236}">
              <a16:creationId xmlns:a16="http://schemas.microsoft.com/office/drawing/2014/main" id="{00000000-0008-0000-0400-0000AB010000}"/>
            </a:ext>
          </a:extLst>
        </xdr:cNvPr>
        <xdr:cNvSpPr/>
      </xdr:nvSpPr>
      <xdr:spPr>
        <a:xfrm>
          <a:off x="13843000" y="130355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74</xdr:row>
      <xdr:rowOff>117111</xdr:rowOff>
    </xdr:from>
    <xdr:ext cx="762000" cy="259045"/>
    <xdr:sp macro="" textlink="">
      <xdr:nvSpPr>
        <xdr:cNvPr id="428" name="テキスト ボックス 427">
          <a:extLst>
            <a:ext uri="{FF2B5EF4-FFF2-40B4-BE49-F238E27FC236}">
              <a16:creationId xmlns:a16="http://schemas.microsoft.com/office/drawing/2014/main" id="{00000000-0008-0000-0400-0000AC010000}"/>
            </a:ext>
          </a:extLst>
        </xdr:cNvPr>
        <xdr:cNvSpPr txBox="1"/>
      </xdr:nvSpPr>
      <xdr:spPr>
        <a:xfrm>
          <a:off x="13512800" y="128044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76</xdr:row>
      <xdr:rowOff>32765</xdr:rowOff>
    </xdr:from>
    <xdr:to>
      <xdr:col>65</xdr:col>
      <xdr:colOff>53975</xdr:colOff>
      <xdr:row>76</xdr:row>
      <xdr:rowOff>134365</xdr:rowOff>
    </xdr:to>
    <xdr:sp macro="" textlink="">
      <xdr:nvSpPr>
        <xdr:cNvPr id="429" name="フローチャート: 判断 428">
          <a:extLst>
            <a:ext uri="{FF2B5EF4-FFF2-40B4-BE49-F238E27FC236}">
              <a16:creationId xmlns:a16="http://schemas.microsoft.com/office/drawing/2014/main" id="{00000000-0008-0000-0400-0000AD010000}"/>
            </a:ext>
          </a:extLst>
        </xdr:cNvPr>
        <xdr:cNvSpPr/>
      </xdr:nvSpPr>
      <xdr:spPr>
        <a:xfrm>
          <a:off x="12954000" y="13062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76</xdr:row>
      <xdr:rowOff>119142</xdr:rowOff>
    </xdr:from>
    <xdr:ext cx="762000" cy="259045"/>
    <xdr:sp macro="" textlink="">
      <xdr:nvSpPr>
        <xdr:cNvPr id="430" name="テキスト ボックス 429">
          <a:extLst>
            <a:ext uri="{FF2B5EF4-FFF2-40B4-BE49-F238E27FC236}">
              <a16:creationId xmlns:a16="http://schemas.microsoft.com/office/drawing/2014/main" id="{00000000-0008-0000-0400-0000AE010000}"/>
            </a:ext>
          </a:extLst>
        </xdr:cNvPr>
        <xdr:cNvSpPr txBox="1"/>
      </xdr:nvSpPr>
      <xdr:spPr>
        <a:xfrm>
          <a:off x="12623800" y="131493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31" name="テキスト ボックス 430">
          <a:extLst>
            <a:ext uri="{FF2B5EF4-FFF2-40B4-BE49-F238E27FC236}">
              <a16:creationId xmlns:a16="http://schemas.microsoft.com/office/drawing/2014/main" id="{00000000-0008-0000-0400-0000AF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32" name="テキスト ボックス 431">
          <a:extLst>
            <a:ext uri="{FF2B5EF4-FFF2-40B4-BE49-F238E27FC236}">
              <a16:creationId xmlns:a16="http://schemas.microsoft.com/office/drawing/2014/main" id="{00000000-0008-0000-0400-0000B0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33" name="テキスト ボックス 432">
          <a:extLst>
            <a:ext uri="{FF2B5EF4-FFF2-40B4-BE49-F238E27FC236}">
              <a16:creationId xmlns:a16="http://schemas.microsoft.com/office/drawing/2014/main" id="{00000000-0008-0000-0400-0000B1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34" name="テキスト ボックス 433">
          <a:extLst>
            <a:ext uri="{FF2B5EF4-FFF2-40B4-BE49-F238E27FC236}">
              <a16:creationId xmlns:a16="http://schemas.microsoft.com/office/drawing/2014/main" id="{00000000-0008-0000-0400-0000B2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35" name="テキスト ボックス 434">
          <a:extLst>
            <a:ext uri="{FF2B5EF4-FFF2-40B4-BE49-F238E27FC236}">
              <a16:creationId xmlns:a16="http://schemas.microsoft.com/office/drawing/2014/main" id="{00000000-0008-0000-0400-0000B3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89915</xdr:rowOff>
    </xdr:from>
    <xdr:to>
      <xdr:col>82</xdr:col>
      <xdr:colOff>158750</xdr:colOff>
      <xdr:row>78</xdr:row>
      <xdr:rowOff>20065</xdr:rowOff>
    </xdr:to>
    <xdr:sp macro="" textlink="">
      <xdr:nvSpPr>
        <xdr:cNvPr id="436" name="楕円 435">
          <a:extLst>
            <a:ext uri="{FF2B5EF4-FFF2-40B4-BE49-F238E27FC236}">
              <a16:creationId xmlns:a16="http://schemas.microsoft.com/office/drawing/2014/main" id="{00000000-0008-0000-0400-0000B4010000}"/>
            </a:ext>
          </a:extLst>
        </xdr:cNvPr>
        <xdr:cNvSpPr/>
      </xdr:nvSpPr>
      <xdr:spPr>
        <a:xfrm>
          <a:off x="16459200" y="13291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77</xdr:row>
      <xdr:rowOff>61992</xdr:rowOff>
    </xdr:from>
    <xdr:ext cx="762000" cy="259045"/>
    <xdr:sp macro="" textlink="">
      <xdr:nvSpPr>
        <xdr:cNvPr id="437" name="公債費以外該当値テキスト">
          <a:extLst>
            <a:ext uri="{FF2B5EF4-FFF2-40B4-BE49-F238E27FC236}">
              <a16:creationId xmlns:a16="http://schemas.microsoft.com/office/drawing/2014/main" id="{00000000-0008-0000-0400-0000B5010000}"/>
            </a:ext>
          </a:extLst>
        </xdr:cNvPr>
        <xdr:cNvSpPr txBox="1"/>
      </xdr:nvSpPr>
      <xdr:spPr>
        <a:xfrm>
          <a:off x="16598900" y="132636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76</xdr:row>
      <xdr:rowOff>153924</xdr:rowOff>
    </xdr:from>
    <xdr:to>
      <xdr:col>78</xdr:col>
      <xdr:colOff>120650</xdr:colOff>
      <xdr:row>77</xdr:row>
      <xdr:rowOff>84074</xdr:rowOff>
    </xdr:to>
    <xdr:sp macro="" textlink="">
      <xdr:nvSpPr>
        <xdr:cNvPr id="438" name="楕円 437">
          <a:extLst>
            <a:ext uri="{FF2B5EF4-FFF2-40B4-BE49-F238E27FC236}">
              <a16:creationId xmlns:a16="http://schemas.microsoft.com/office/drawing/2014/main" id="{00000000-0008-0000-0400-0000B6010000}"/>
            </a:ext>
          </a:extLst>
        </xdr:cNvPr>
        <xdr:cNvSpPr/>
      </xdr:nvSpPr>
      <xdr:spPr>
        <a:xfrm>
          <a:off x="15621000" y="131841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77</xdr:row>
      <xdr:rowOff>68851</xdr:rowOff>
    </xdr:from>
    <xdr:ext cx="736600" cy="259045"/>
    <xdr:sp macro="" textlink="">
      <xdr:nvSpPr>
        <xdr:cNvPr id="439" name="テキスト ボックス 438">
          <a:extLst>
            <a:ext uri="{FF2B5EF4-FFF2-40B4-BE49-F238E27FC236}">
              <a16:creationId xmlns:a16="http://schemas.microsoft.com/office/drawing/2014/main" id="{00000000-0008-0000-0400-0000B7010000}"/>
            </a:ext>
          </a:extLst>
        </xdr:cNvPr>
        <xdr:cNvSpPr txBox="1"/>
      </xdr:nvSpPr>
      <xdr:spPr>
        <a:xfrm>
          <a:off x="15290800" y="1327050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76</xdr:row>
      <xdr:rowOff>112776</xdr:rowOff>
    </xdr:from>
    <xdr:to>
      <xdr:col>74</xdr:col>
      <xdr:colOff>31750</xdr:colOff>
      <xdr:row>77</xdr:row>
      <xdr:rowOff>42926</xdr:rowOff>
    </xdr:to>
    <xdr:sp macro="" textlink="">
      <xdr:nvSpPr>
        <xdr:cNvPr id="440" name="楕円 439">
          <a:extLst>
            <a:ext uri="{FF2B5EF4-FFF2-40B4-BE49-F238E27FC236}">
              <a16:creationId xmlns:a16="http://schemas.microsoft.com/office/drawing/2014/main" id="{00000000-0008-0000-0400-0000B8010000}"/>
            </a:ext>
          </a:extLst>
        </xdr:cNvPr>
        <xdr:cNvSpPr/>
      </xdr:nvSpPr>
      <xdr:spPr>
        <a:xfrm>
          <a:off x="14732000" y="131429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77</xdr:row>
      <xdr:rowOff>27703</xdr:rowOff>
    </xdr:from>
    <xdr:ext cx="762000" cy="259045"/>
    <xdr:sp macro="" textlink="">
      <xdr:nvSpPr>
        <xdr:cNvPr id="441" name="テキスト ボックス 440">
          <a:extLst>
            <a:ext uri="{FF2B5EF4-FFF2-40B4-BE49-F238E27FC236}">
              <a16:creationId xmlns:a16="http://schemas.microsoft.com/office/drawing/2014/main" id="{00000000-0008-0000-0400-0000B9010000}"/>
            </a:ext>
          </a:extLst>
        </xdr:cNvPr>
        <xdr:cNvSpPr txBox="1"/>
      </xdr:nvSpPr>
      <xdr:spPr>
        <a:xfrm>
          <a:off x="14401800" y="132293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76</xdr:row>
      <xdr:rowOff>14478</xdr:rowOff>
    </xdr:from>
    <xdr:to>
      <xdr:col>69</xdr:col>
      <xdr:colOff>142875</xdr:colOff>
      <xdr:row>76</xdr:row>
      <xdr:rowOff>116078</xdr:rowOff>
    </xdr:to>
    <xdr:sp macro="" textlink="">
      <xdr:nvSpPr>
        <xdr:cNvPr id="442" name="楕円 441">
          <a:extLst>
            <a:ext uri="{FF2B5EF4-FFF2-40B4-BE49-F238E27FC236}">
              <a16:creationId xmlns:a16="http://schemas.microsoft.com/office/drawing/2014/main" id="{00000000-0008-0000-0400-0000BA010000}"/>
            </a:ext>
          </a:extLst>
        </xdr:cNvPr>
        <xdr:cNvSpPr/>
      </xdr:nvSpPr>
      <xdr:spPr>
        <a:xfrm>
          <a:off x="13843000" y="130446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76</xdr:row>
      <xdr:rowOff>100855</xdr:rowOff>
    </xdr:from>
    <xdr:ext cx="762000" cy="259045"/>
    <xdr:sp macro=""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3512800" y="131310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76</xdr:row>
      <xdr:rowOff>25908</xdr:rowOff>
    </xdr:from>
    <xdr:to>
      <xdr:col>65</xdr:col>
      <xdr:colOff>53975</xdr:colOff>
      <xdr:row>76</xdr:row>
      <xdr:rowOff>127508</xdr:rowOff>
    </xdr:to>
    <xdr:sp macro="" textlink="">
      <xdr:nvSpPr>
        <xdr:cNvPr id="444" name="楕円 443">
          <a:extLst>
            <a:ext uri="{FF2B5EF4-FFF2-40B4-BE49-F238E27FC236}">
              <a16:creationId xmlns:a16="http://schemas.microsoft.com/office/drawing/2014/main" id="{00000000-0008-0000-0400-0000BC010000}"/>
            </a:ext>
          </a:extLst>
        </xdr:cNvPr>
        <xdr:cNvSpPr/>
      </xdr:nvSpPr>
      <xdr:spPr>
        <a:xfrm>
          <a:off x="12954000" y="130561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74</xdr:row>
      <xdr:rowOff>137685</xdr:rowOff>
    </xdr:from>
    <xdr:ext cx="762000" cy="259045"/>
    <xdr:sp macro="" textlink="">
      <xdr:nvSpPr>
        <xdr:cNvPr id="445" name="テキスト ボックス 444">
          <a:extLst>
            <a:ext uri="{FF2B5EF4-FFF2-40B4-BE49-F238E27FC236}">
              <a16:creationId xmlns:a16="http://schemas.microsoft.com/office/drawing/2014/main" id="{00000000-0008-0000-0400-0000BD010000}"/>
            </a:ext>
          </a:extLst>
        </xdr:cNvPr>
        <xdr:cNvSpPr txBox="1"/>
      </xdr:nvSpPr>
      <xdr:spPr>
        <a:xfrm>
          <a:off x="12623800" y="128249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高知県北川村</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平成</a:t>
          </a:r>
          <a:r>
            <a:rPr kumimoji="1" lang="en-US" altLang="ja-JP" sz="1250" b="1">
              <a:solidFill>
                <a:srgbClr val="FFFFFF"/>
              </a:solidFill>
              <a:latin typeface="ＭＳ ゴシック" panose="020B0609070205080204" pitchFamily="49" charset="-128"/>
              <a:ea typeface="ＭＳ ゴシック" panose="020B0609070205080204" pitchFamily="49" charset="-128"/>
            </a:rPr>
            <a:t>30</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20</xdr:row>
      <xdr:rowOff>79375</xdr:rowOff>
    </xdr:from>
    <xdr:to>
      <xdr:col>33</xdr:col>
      <xdr:colOff>114300</xdr:colOff>
      <xdr:row>20</xdr:row>
      <xdr:rowOff>79375</xdr:rowOff>
    </xdr:to>
    <xdr:cxnSp macro="">
      <xdr:nvCxnSpPr>
        <xdr:cNvPr id="31" name="直線コネクタ 30">
          <a:extLst>
            <a:ext uri="{FF2B5EF4-FFF2-40B4-BE49-F238E27FC236}">
              <a16:creationId xmlns:a16="http://schemas.microsoft.com/office/drawing/2014/main" id="{00000000-0008-0000-0500-00001F000000}"/>
            </a:ext>
          </a:extLst>
        </xdr:cNvPr>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108602</xdr:rowOff>
    </xdr:from>
    <xdr:ext cx="762000" cy="259045"/>
    <xdr:sp macro="" textlink="">
      <xdr:nvSpPr>
        <xdr:cNvPr id="32" name="テキスト ボックス 31">
          <a:extLst>
            <a:ext uri="{FF2B5EF4-FFF2-40B4-BE49-F238E27FC236}">
              <a16:creationId xmlns:a16="http://schemas.microsoft.com/office/drawing/2014/main" id="{00000000-0008-0000-0500-000020000000}"/>
            </a:ext>
          </a:extLst>
        </xdr:cNvPr>
        <xdr:cNvSpPr txBox="1"/>
      </xdr:nvSpPr>
      <xdr:spPr>
        <a:xfrm>
          <a:off x="13843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3" name="直線コネクタ 32">
          <a:extLst>
            <a:ext uri="{FF2B5EF4-FFF2-40B4-BE49-F238E27FC236}">
              <a16:creationId xmlns:a16="http://schemas.microsoft.com/office/drawing/2014/main" id="{00000000-0008-0000-0500-000021000000}"/>
            </a:ext>
          </a:extLst>
        </xdr:cNvPr>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70502</xdr:rowOff>
    </xdr:from>
    <xdr:ext cx="762000" cy="259045"/>
    <xdr:sp macro="" textlink="">
      <xdr:nvSpPr>
        <xdr:cNvPr id="34" name="テキスト ボックス 33">
          <a:extLst>
            <a:ext uri="{FF2B5EF4-FFF2-40B4-BE49-F238E27FC236}">
              <a16:creationId xmlns:a16="http://schemas.microsoft.com/office/drawing/2014/main" id="{00000000-0008-0000-0500-000022000000}"/>
            </a:ext>
          </a:extLst>
        </xdr:cNvPr>
        <xdr:cNvSpPr txBox="1"/>
      </xdr:nvSpPr>
      <xdr:spPr>
        <a:xfrm>
          <a:off x="13843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5" name="直線コネクタ 34">
          <a:extLst>
            <a:ext uri="{FF2B5EF4-FFF2-40B4-BE49-F238E27FC236}">
              <a16:creationId xmlns:a16="http://schemas.microsoft.com/office/drawing/2014/main" id="{00000000-0008-0000-0500-000023000000}"/>
            </a:ext>
          </a:extLst>
        </xdr:cNvPr>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6" name="テキスト ボックス 35">
          <a:extLst>
            <a:ext uri="{FF2B5EF4-FFF2-40B4-BE49-F238E27FC236}">
              <a16:creationId xmlns:a16="http://schemas.microsoft.com/office/drawing/2014/main" id="{00000000-0008-0000-0500-000024000000}"/>
            </a:ext>
          </a:extLst>
        </xdr:cNvPr>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7" name="直線コネクタ 36">
          <a:extLst>
            <a:ext uri="{FF2B5EF4-FFF2-40B4-BE49-F238E27FC236}">
              <a16:creationId xmlns:a16="http://schemas.microsoft.com/office/drawing/2014/main" id="{00000000-0008-0000-0500-000025000000}"/>
            </a:ext>
          </a:extLst>
        </xdr:cNvPr>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165752</xdr:rowOff>
    </xdr:from>
    <xdr:ext cx="762000" cy="259045"/>
    <xdr:sp macro="" textlink="">
      <xdr:nvSpPr>
        <xdr:cNvPr id="38" name="テキスト ボックス 37">
          <a:extLst>
            <a:ext uri="{FF2B5EF4-FFF2-40B4-BE49-F238E27FC236}">
              <a16:creationId xmlns:a16="http://schemas.microsoft.com/office/drawing/2014/main" id="{00000000-0008-0000-0500-000026000000}"/>
            </a:ext>
          </a:extLst>
        </xdr:cNvPr>
        <xdr:cNvSpPr txBox="1"/>
      </xdr:nvSpPr>
      <xdr:spPr>
        <a:xfrm>
          <a:off x="13843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39" name="直線コネクタ 38">
          <a:extLst>
            <a:ext uri="{FF2B5EF4-FFF2-40B4-BE49-F238E27FC236}">
              <a16:creationId xmlns:a16="http://schemas.microsoft.com/office/drawing/2014/main" id="{00000000-0008-0000-0500-000027000000}"/>
            </a:ext>
          </a:extLst>
        </xdr:cNvPr>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127652</xdr:rowOff>
    </xdr:from>
    <xdr:ext cx="762000" cy="259045"/>
    <xdr:sp macro="" textlink="">
      <xdr:nvSpPr>
        <xdr:cNvPr id="40" name="テキスト ボックス 39">
          <a:extLst>
            <a:ext uri="{FF2B5EF4-FFF2-40B4-BE49-F238E27FC236}">
              <a16:creationId xmlns:a16="http://schemas.microsoft.com/office/drawing/2014/main" id="{00000000-0008-0000-0500-000028000000}"/>
            </a:ext>
          </a:extLst>
        </xdr:cNvPr>
        <xdr:cNvSpPr txBox="1"/>
      </xdr:nvSpPr>
      <xdr:spPr>
        <a:xfrm>
          <a:off x="13843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1" name="直線コネクタ 40">
          <a:extLst>
            <a:ext uri="{FF2B5EF4-FFF2-40B4-BE49-F238E27FC236}">
              <a16:creationId xmlns:a16="http://schemas.microsoft.com/office/drawing/2014/main" id="{00000000-0008-0000-0500-000029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2" name="テキスト ボックス 41">
          <a:extLst>
            <a:ext uri="{FF2B5EF4-FFF2-40B4-BE49-F238E27FC236}">
              <a16:creationId xmlns:a16="http://schemas.microsoft.com/office/drawing/2014/main" id="{00000000-0008-0000-0500-00002A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3" name="人口1人当たり決算額の推移グラフ枠130">
          <a:extLst>
            <a:ext uri="{FF2B5EF4-FFF2-40B4-BE49-F238E27FC236}">
              <a16:creationId xmlns:a16="http://schemas.microsoft.com/office/drawing/2014/main" id="{00000000-0008-0000-0500-00002B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12</xdr:row>
      <xdr:rowOff>106645</xdr:rowOff>
    </xdr:from>
    <xdr:to>
      <xdr:col>29</xdr:col>
      <xdr:colOff>127000</xdr:colOff>
      <xdr:row>19</xdr:row>
      <xdr:rowOff>60948</xdr:rowOff>
    </xdr:to>
    <xdr:cxnSp macro="">
      <xdr:nvCxnSpPr>
        <xdr:cNvPr id="44" name="直線コネクタ 43">
          <a:extLst>
            <a:ext uri="{FF2B5EF4-FFF2-40B4-BE49-F238E27FC236}">
              <a16:creationId xmlns:a16="http://schemas.microsoft.com/office/drawing/2014/main" id="{00000000-0008-0000-0500-00002C000000}"/>
            </a:ext>
          </a:extLst>
        </xdr:cNvPr>
        <xdr:cNvCxnSpPr/>
      </xdr:nvCxnSpPr>
      <xdr:spPr bwMode="auto">
        <a:xfrm flipV="1">
          <a:off x="5651500" y="2211670"/>
          <a:ext cx="0" cy="1154453"/>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19</xdr:row>
      <xdr:rowOff>33025</xdr:rowOff>
    </xdr:from>
    <xdr:ext cx="762000" cy="259045"/>
    <xdr:sp macro="" textlink="">
      <xdr:nvSpPr>
        <xdr:cNvPr id="45" name="人口1人当たり決算額の推移最小値テキスト130">
          <a:extLst>
            <a:ext uri="{FF2B5EF4-FFF2-40B4-BE49-F238E27FC236}">
              <a16:creationId xmlns:a16="http://schemas.microsoft.com/office/drawing/2014/main" id="{00000000-0008-0000-0500-00002D000000}"/>
            </a:ext>
          </a:extLst>
        </xdr:cNvPr>
        <xdr:cNvSpPr txBox="1"/>
      </xdr:nvSpPr>
      <xdr:spPr>
        <a:xfrm>
          <a:off x="5740400" y="33382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99,673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19</xdr:row>
      <xdr:rowOff>60948</xdr:rowOff>
    </xdr:from>
    <xdr:to>
      <xdr:col>30</xdr:col>
      <xdr:colOff>25400</xdr:colOff>
      <xdr:row>19</xdr:row>
      <xdr:rowOff>60948</xdr:rowOff>
    </xdr:to>
    <xdr:cxnSp macro="">
      <xdr:nvCxnSpPr>
        <xdr:cNvPr id="46" name="直線コネクタ 45">
          <a:extLst>
            <a:ext uri="{FF2B5EF4-FFF2-40B4-BE49-F238E27FC236}">
              <a16:creationId xmlns:a16="http://schemas.microsoft.com/office/drawing/2014/main" id="{00000000-0008-0000-0500-00002E000000}"/>
            </a:ext>
          </a:extLst>
        </xdr:cNvPr>
        <xdr:cNvCxnSpPr/>
      </xdr:nvCxnSpPr>
      <xdr:spPr bwMode="auto">
        <a:xfrm>
          <a:off x="5562600" y="3366123"/>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11</xdr:row>
      <xdr:rowOff>21572</xdr:rowOff>
    </xdr:from>
    <xdr:ext cx="762000" cy="259045"/>
    <xdr:sp macro="" textlink="">
      <xdr:nvSpPr>
        <xdr:cNvPr id="47" name="人口1人当たり決算額の推移最大値テキスト130">
          <a:extLst>
            <a:ext uri="{FF2B5EF4-FFF2-40B4-BE49-F238E27FC236}">
              <a16:creationId xmlns:a16="http://schemas.microsoft.com/office/drawing/2014/main" id="{00000000-0008-0000-0500-00002F000000}"/>
            </a:ext>
          </a:extLst>
        </xdr:cNvPr>
        <xdr:cNvSpPr txBox="1"/>
      </xdr:nvSpPr>
      <xdr:spPr>
        <a:xfrm>
          <a:off x="5740400" y="19551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705,685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12</xdr:row>
      <xdr:rowOff>106645</xdr:rowOff>
    </xdr:from>
    <xdr:to>
      <xdr:col>30</xdr:col>
      <xdr:colOff>25400</xdr:colOff>
      <xdr:row>12</xdr:row>
      <xdr:rowOff>106645</xdr:rowOff>
    </xdr:to>
    <xdr:cxnSp macro="">
      <xdr:nvCxnSpPr>
        <xdr:cNvPr id="48" name="直線コネクタ 47">
          <a:extLst>
            <a:ext uri="{FF2B5EF4-FFF2-40B4-BE49-F238E27FC236}">
              <a16:creationId xmlns:a16="http://schemas.microsoft.com/office/drawing/2014/main" id="{00000000-0008-0000-0500-000030000000}"/>
            </a:ext>
          </a:extLst>
        </xdr:cNvPr>
        <xdr:cNvCxnSpPr/>
      </xdr:nvCxnSpPr>
      <xdr:spPr bwMode="auto">
        <a:xfrm>
          <a:off x="5562600" y="2211670"/>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16</xdr:row>
      <xdr:rowOff>117789</xdr:rowOff>
    </xdr:from>
    <xdr:to>
      <xdr:col>29</xdr:col>
      <xdr:colOff>127000</xdr:colOff>
      <xdr:row>16</xdr:row>
      <xdr:rowOff>143189</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bwMode="auto">
        <a:xfrm flipV="1">
          <a:off x="5003800" y="2908614"/>
          <a:ext cx="647700" cy="2540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17</xdr:row>
      <xdr:rowOff>52179</xdr:rowOff>
    </xdr:from>
    <xdr:ext cx="762000" cy="259045"/>
    <xdr:sp macro="" textlink="">
      <xdr:nvSpPr>
        <xdr:cNvPr id="50" name="人口1人当たり決算額の推移平均値テキスト130">
          <a:extLst>
            <a:ext uri="{FF2B5EF4-FFF2-40B4-BE49-F238E27FC236}">
              <a16:creationId xmlns:a16="http://schemas.microsoft.com/office/drawing/2014/main" id="{00000000-0008-0000-0500-000032000000}"/>
            </a:ext>
          </a:extLst>
        </xdr:cNvPr>
        <xdr:cNvSpPr txBox="1"/>
      </xdr:nvSpPr>
      <xdr:spPr>
        <a:xfrm>
          <a:off x="5740400" y="301445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242,952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80102</xdr:rowOff>
    </xdr:from>
    <xdr:to>
      <xdr:col>29</xdr:col>
      <xdr:colOff>177800</xdr:colOff>
      <xdr:row>18</xdr:row>
      <xdr:rowOff>10252</xdr:rowOff>
    </xdr:to>
    <xdr:sp macro="" textlink="">
      <xdr:nvSpPr>
        <xdr:cNvPr id="51" name="フローチャート: 判断 50">
          <a:extLst>
            <a:ext uri="{FF2B5EF4-FFF2-40B4-BE49-F238E27FC236}">
              <a16:creationId xmlns:a16="http://schemas.microsoft.com/office/drawing/2014/main" id="{00000000-0008-0000-0500-000033000000}"/>
            </a:ext>
          </a:extLst>
        </xdr:cNvPr>
        <xdr:cNvSpPr/>
      </xdr:nvSpPr>
      <xdr:spPr bwMode="auto">
        <a:xfrm>
          <a:off x="5600700" y="304237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16</xdr:row>
      <xdr:rowOff>143189</xdr:rowOff>
    </xdr:from>
    <xdr:to>
      <xdr:col>26</xdr:col>
      <xdr:colOff>50800</xdr:colOff>
      <xdr:row>17</xdr:row>
      <xdr:rowOff>13468</xdr:rowOff>
    </xdr:to>
    <xdr:cxnSp macro="">
      <xdr:nvCxnSpPr>
        <xdr:cNvPr id="52" name="直線コネクタ 51">
          <a:extLst>
            <a:ext uri="{FF2B5EF4-FFF2-40B4-BE49-F238E27FC236}">
              <a16:creationId xmlns:a16="http://schemas.microsoft.com/office/drawing/2014/main" id="{00000000-0008-0000-0500-000034000000}"/>
            </a:ext>
          </a:extLst>
        </xdr:cNvPr>
        <xdr:cNvCxnSpPr/>
      </xdr:nvCxnSpPr>
      <xdr:spPr bwMode="auto">
        <a:xfrm flipV="1">
          <a:off x="4305300" y="2934014"/>
          <a:ext cx="698500" cy="4172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84658</xdr:rowOff>
    </xdr:from>
    <xdr:to>
      <xdr:col>26</xdr:col>
      <xdr:colOff>101600</xdr:colOff>
      <xdr:row>18</xdr:row>
      <xdr:rowOff>14808</xdr:rowOff>
    </xdr:to>
    <xdr:sp macro="" textlink="">
      <xdr:nvSpPr>
        <xdr:cNvPr id="53" name="フローチャート: 判断 52">
          <a:extLst>
            <a:ext uri="{FF2B5EF4-FFF2-40B4-BE49-F238E27FC236}">
              <a16:creationId xmlns:a16="http://schemas.microsoft.com/office/drawing/2014/main" id="{00000000-0008-0000-0500-000035000000}"/>
            </a:ext>
          </a:extLst>
        </xdr:cNvPr>
        <xdr:cNvSpPr/>
      </xdr:nvSpPr>
      <xdr:spPr bwMode="auto">
        <a:xfrm>
          <a:off x="4953000" y="304693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17</xdr:row>
      <xdr:rowOff>171035</xdr:rowOff>
    </xdr:from>
    <xdr:ext cx="736600" cy="259045"/>
    <xdr:sp macro="" textlink="">
      <xdr:nvSpPr>
        <xdr:cNvPr id="54" name="テキスト ボックス 53">
          <a:extLst>
            <a:ext uri="{FF2B5EF4-FFF2-40B4-BE49-F238E27FC236}">
              <a16:creationId xmlns:a16="http://schemas.microsoft.com/office/drawing/2014/main" id="{00000000-0008-0000-0500-000036000000}"/>
            </a:ext>
          </a:extLst>
        </xdr:cNvPr>
        <xdr:cNvSpPr txBox="1"/>
      </xdr:nvSpPr>
      <xdr:spPr>
        <a:xfrm>
          <a:off x="4622800" y="313331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240,560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17</xdr:row>
      <xdr:rowOff>13468</xdr:rowOff>
    </xdr:from>
    <xdr:to>
      <xdr:col>22</xdr:col>
      <xdr:colOff>114300</xdr:colOff>
      <xdr:row>17</xdr:row>
      <xdr:rowOff>57075</xdr:rowOff>
    </xdr:to>
    <xdr:cxnSp macro="">
      <xdr:nvCxnSpPr>
        <xdr:cNvPr id="55" name="直線コネクタ 54">
          <a:extLst>
            <a:ext uri="{FF2B5EF4-FFF2-40B4-BE49-F238E27FC236}">
              <a16:creationId xmlns:a16="http://schemas.microsoft.com/office/drawing/2014/main" id="{00000000-0008-0000-0500-000037000000}"/>
            </a:ext>
          </a:extLst>
        </xdr:cNvPr>
        <xdr:cNvCxnSpPr/>
      </xdr:nvCxnSpPr>
      <xdr:spPr bwMode="auto">
        <a:xfrm flipV="1">
          <a:off x="3606800" y="2975743"/>
          <a:ext cx="698500" cy="4360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88819</xdr:rowOff>
    </xdr:from>
    <xdr:to>
      <xdr:col>22</xdr:col>
      <xdr:colOff>165100</xdr:colOff>
      <xdr:row>18</xdr:row>
      <xdr:rowOff>18969</xdr:rowOff>
    </xdr:to>
    <xdr:sp macro="" textlink="">
      <xdr:nvSpPr>
        <xdr:cNvPr id="56" name="フローチャート: 判断 55">
          <a:extLst>
            <a:ext uri="{FF2B5EF4-FFF2-40B4-BE49-F238E27FC236}">
              <a16:creationId xmlns:a16="http://schemas.microsoft.com/office/drawing/2014/main" id="{00000000-0008-0000-0500-000038000000}"/>
            </a:ext>
          </a:extLst>
        </xdr:cNvPr>
        <xdr:cNvSpPr/>
      </xdr:nvSpPr>
      <xdr:spPr bwMode="auto">
        <a:xfrm>
          <a:off x="4254500" y="305109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18</xdr:row>
      <xdr:rowOff>3746</xdr:rowOff>
    </xdr:from>
    <xdr:ext cx="762000" cy="259045"/>
    <xdr:sp macro="" textlink="">
      <xdr:nvSpPr>
        <xdr:cNvPr id="57" name="テキスト ボックス 56">
          <a:extLst>
            <a:ext uri="{FF2B5EF4-FFF2-40B4-BE49-F238E27FC236}">
              <a16:creationId xmlns:a16="http://schemas.microsoft.com/office/drawing/2014/main" id="{00000000-0008-0000-0500-000039000000}"/>
            </a:ext>
          </a:extLst>
        </xdr:cNvPr>
        <xdr:cNvSpPr txBox="1"/>
      </xdr:nvSpPr>
      <xdr:spPr>
        <a:xfrm>
          <a:off x="3924300" y="31374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238,376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17</xdr:row>
      <xdr:rowOff>57075</xdr:rowOff>
    </xdr:from>
    <xdr:to>
      <xdr:col>18</xdr:col>
      <xdr:colOff>177800</xdr:colOff>
      <xdr:row>17</xdr:row>
      <xdr:rowOff>59955</xdr:rowOff>
    </xdr:to>
    <xdr:cxnSp macro="">
      <xdr:nvCxnSpPr>
        <xdr:cNvPr id="58" name="直線コネクタ 57">
          <a:extLst>
            <a:ext uri="{FF2B5EF4-FFF2-40B4-BE49-F238E27FC236}">
              <a16:creationId xmlns:a16="http://schemas.microsoft.com/office/drawing/2014/main" id="{00000000-0008-0000-0500-00003A000000}"/>
            </a:ext>
          </a:extLst>
        </xdr:cNvPr>
        <xdr:cNvCxnSpPr/>
      </xdr:nvCxnSpPr>
      <xdr:spPr bwMode="auto">
        <a:xfrm flipV="1">
          <a:off x="2908300" y="3019350"/>
          <a:ext cx="698500" cy="288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98997</xdr:rowOff>
    </xdr:from>
    <xdr:to>
      <xdr:col>19</xdr:col>
      <xdr:colOff>38100</xdr:colOff>
      <xdr:row>18</xdr:row>
      <xdr:rowOff>29147</xdr:rowOff>
    </xdr:to>
    <xdr:sp macro="" textlink="">
      <xdr:nvSpPr>
        <xdr:cNvPr id="59" name="フローチャート: 判断 58">
          <a:extLst>
            <a:ext uri="{FF2B5EF4-FFF2-40B4-BE49-F238E27FC236}">
              <a16:creationId xmlns:a16="http://schemas.microsoft.com/office/drawing/2014/main" id="{00000000-0008-0000-0500-00003B000000}"/>
            </a:ext>
          </a:extLst>
        </xdr:cNvPr>
        <xdr:cNvSpPr/>
      </xdr:nvSpPr>
      <xdr:spPr bwMode="auto">
        <a:xfrm>
          <a:off x="3556000" y="306127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18</xdr:row>
      <xdr:rowOff>13924</xdr:rowOff>
    </xdr:from>
    <xdr:ext cx="762000" cy="259045"/>
    <xdr:sp macro="" textlink="">
      <xdr:nvSpPr>
        <xdr:cNvPr id="60" name="テキスト ボックス 59">
          <a:extLst>
            <a:ext uri="{FF2B5EF4-FFF2-40B4-BE49-F238E27FC236}">
              <a16:creationId xmlns:a16="http://schemas.microsoft.com/office/drawing/2014/main" id="{00000000-0008-0000-0500-00003C000000}"/>
            </a:ext>
          </a:extLst>
        </xdr:cNvPr>
        <xdr:cNvSpPr txBox="1"/>
      </xdr:nvSpPr>
      <xdr:spPr>
        <a:xfrm>
          <a:off x="3225800" y="31476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233,033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100976</xdr:rowOff>
    </xdr:from>
    <xdr:to>
      <xdr:col>15</xdr:col>
      <xdr:colOff>101600</xdr:colOff>
      <xdr:row>18</xdr:row>
      <xdr:rowOff>31126</xdr:rowOff>
    </xdr:to>
    <xdr:sp macro="" textlink="">
      <xdr:nvSpPr>
        <xdr:cNvPr id="61" name="フローチャート: 判断 60">
          <a:extLst>
            <a:ext uri="{FF2B5EF4-FFF2-40B4-BE49-F238E27FC236}">
              <a16:creationId xmlns:a16="http://schemas.microsoft.com/office/drawing/2014/main" id="{00000000-0008-0000-0500-00003D000000}"/>
            </a:ext>
          </a:extLst>
        </xdr:cNvPr>
        <xdr:cNvSpPr/>
      </xdr:nvSpPr>
      <xdr:spPr bwMode="auto">
        <a:xfrm>
          <a:off x="2857500" y="306325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18</xdr:row>
      <xdr:rowOff>15903</xdr:rowOff>
    </xdr:from>
    <xdr:ext cx="762000" cy="259045"/>
    <xdr:sp macro="" textlink="">
      <xdr:nvSpPr>
        <xdr:cNvPr id="62" name="テキスト ボックス 61">
          <a:extLst>
            <a:ext uri="{FF2B5EF4-FFF2-40B4-BE49-F238E27FC236}">
              <a16:creationId xmlns:a16="http://schemas.microsoft.com/office/drawing/2014/main" id="{00000000-0008-0000-0500-00003E000000}"/>
            </a:ext>
          </a:extLst>
        </xdr:cNvPr>
        <xdr:cNvSpPr txBox="1"/>
      </xdr:nvSpPr>
      <xdr:spPr>
        <a:xfrm>
          <a:off x="2527300" y="31496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231,994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16</xdr:row>
      <xdr:rowOff>66989</xdr:rowOff>
    </xdr:from>
    <xdr:to>
      <xdr:col>29</xdr:col>
      <xdr:colOff>177800</xdr:colOff>
      <xdr:row>16</xdr:row>
      <xdr:rowOff>168589</xdr:rowOff>
    </xdr:to>
    <xdr:sp macro="" textlink="">
      <xdr:nvSpPr>
        <xdr:cNvPr id="68" name="楕円 67">
          <a:extLst>
            <a:ext uri="{FF2B5EF4-FFF2-40B4-BE49-F238E27FC236}">
              <a16:creationId xmlns:a16="http://schemas.microsoft.com/office/drawing/2014/main" id="{00000000-0008-0000-0500-000044000000}"/>
            </a:ext>
          </a:extLst>
        </xdr:cNvPr>
        <xdr:cNvSpPr/>
      </xdr:nvSpPr>
      <xdr:spPr bwMode="auto">
        <a:xfrm>
          <a:off x="5600700" y="285781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15</xdr:row>
      <xdr:rowOff>83516</xdr:rowOff>
    </xdr:from>
    <xdr:ext cx="762000" cy="259045"/>
    <xdr:sp macro="" textlink="">
      <xdr:nvSpPr>
        <xdr:cNvPr id="69" name="人口1人当たり決算額の推移該当値テキスト130">
          <a:extLst>
            <a:ext uri="{FF2B5EF4-FFF2-40B4-BE49-F238E27FC236}">
              <a16:creationId xmlns:a16="http://schemas.microsoft.com/office/drawing/2014/main" id="{00000000-0008-0000-0500-000045000000}"/>
            </a:ext>
          </a:extLst>
        </xdr:cNvPr>
        <xdr:cNvSpPr txBox="1"/>
      </xdr:nvSpPr>
      <xdr:spPr>
        <a:xfrm>
          <a:off x="5740400" y="27028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339,835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16</xdr:row>
      <xdr:rowOff>92389</xdr:rowOff>
    </xdr:from>
    <xdr:to>
      <xdr:col>26</xdr:col>
      <xdr:colOff>101600</xdr:colOff>
      <xdr:row>17</xdr:row>
      <xdr:rowOff>22539</xdr:rowOff>
    </xdr:to>
    <xdr:sp macro="" textlink="">
      <xdr:nvSpPr>
        <xdr:cNvPr id="70" name="楕円 69">
          <a:extLst>
            <a:ext uri="{FF2B5EF4-FFF2-40B4-BE49-F238E27FC236}">
              <a16:creationId xmlns:a16="http://schemas.microsoft.com/office/drawing/2014/main" id="{00000000-0008-0000-0500-000046000000}"/>
            </a:ext>
          </a:extLst>
        </xdr:cNvPr>
        <xdr:cNvSpPr/>
      </xdr:nvSpPr>
      <xdr:spPr bwMode="auto">
        <a:xfrm>
          <a:off x="4953000" y="288321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15</xdr:row>
      <xdr:rowOff>32716</xdr:rowOff>
    </xdr:from>
    <xdr:ext cx="736600" cy="259045"/>
    <xdr:sp macro="" textlink="">
      <xdr:nvSpPr>
        <xdr:cNvPr id="71" name="テキスト ボックス 70">
          <a:extLst>
            <a:ext uri="{FF2B5EF4-FFF2-40B4-BE49-F238E27FC236}">
              <a16:creationId xmlns:a16="http://schemas.microsoft.com/office/drawing/2014/main" id="{00000000-0008-0000-0500-000047000000}"/>
            </a:ext>
          </a:extLst>
        </xdr:cNvPr>
        <xdr:cNvSpPr txBox="1"/>
      </xdr:nvSpPr>
      <xdr:spPr>
        <a:xfrm>
          <a:off x="4622800" y="26520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326,502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16</xdr:row>
      <xdr:rowOff>134118</xdr:rowOff>
    </xdr:from>
    <xdr:to>
      <xdr:col>22</xdr:col>
      <xdr:colOff>165100</xdr:colOff>
      <xdr:row>17</xdr:row>
      <xdr:rowOff>64268</xdr:rowOff>
    </xdr:to>
    <xdr:sp macro="" textlink="">
      <xdr:nvSpPr>
        <xdr:cNvPr id="72" name="楕円 71">
          <a:extLst>
            <a:ext uri="{FF2B5EF4-FFF2-40B4-BE49-F238E27FC236}">
              <a16:creationId xmlns:a16="http://schemas.microsoft.com/office/drawing/2014/main" id="{00000000-0008-0000-0500-000048000000}"/>
            </a:ext>
          </a:extLst>
        </xdr:cNvPr>
        <xdr:cNvSpPr/>
      </xdr:nvSpPr>
      <xdr:spPr bwMode="auto">
        <a:xfrm>
          <a:off x="4254500" y="292494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15</xdr:row>
      <xdr:rowOff>74445</xdr:rowOff>
    </xdr:from>
    <xdr:ext cx="762000" cy="259045"/>
    <xdr:sp macro="" textlink="">
      <xdr:nvSpPr>
        <xdr:cNvPr id="73" name="テキスト ボックス 72">
          <a:extLst>
            <a:ext uri="{FF2B5EF4-FFF2-40B4-BE49-F238E27FC236}">
              <a16:creationId xmlns:a16="http://schemas.microsoft.com/office/drawing/2014/main" id="{00000000-0008-0000-0500-000049000000}"/>
            </a:ext>
          </a:extLst>
        </xdr:cNvPr>
        <xdr:cNvSpPr txBox="1"/>
      </xdr:nvSpPr>
      <xdr:spPr>
        <a:xfrm>
          <a:off x="3924300" y="26938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304,597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17</xdr:row>
      <xdr:rowOff>6275</xdr:rowOff>
    </xdr:from>
    <xdr:to>
      <xdr:col>19</xdr:col>
      <xdr:colOff>38100</xdr:colOff>
      <xdr:row>17</xdr:row>
      <xdr:rowOff>107875</xdr:rowOff>
    </xdr:to>
    <xdr:sp macro="" textlink="">
      <xdr:nvSpPr>
        <xdr:cNvPr id="74" name="楕円 73">
          <a:extLst>
            <a:ext uri="{FF2B5EF4-FFF2-40B4-BE49-F238E27FC236}">
              <a16:creationId xmlns:a16="http://schemas.microsoft.com/office/drawing/2014/main" id="{00000000-0008-0000-0500-00004A000000}"/>
            </a:ext>
          </a:extLst>
        </xdr:cNvPr>
        <xdr:cNvSpPr/>
      </xdr:nvSpPr>
      <xdr:spPr bwMode="auto">
        <a:xfrm>
          <a:off x="3556000" y="296855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15</xdr:row>
      <xdr:rowOff>118052</xdr:rowOff>
    </xdr:from>
    <xdr:ext cx="762000" cy="259045"/>
    <xdr:sp macro="" textlink="">
      <xdr:nvSpPr>
        <xdr:cNvPr id="75" name="テキスト ボックス 74">
          <a:extLst>
            <a:ext uri="{FF2B5EF4-FFF2-40B4-BE49-F238E27FC236}">
              <a16:creationId xmlns:a16="http://schemas.microsoft.com/office/drawing/2014/main" id="{00000000-0008-0000-0500-00004B000000}"/>
            </a:ext>
          </a:extLst>
        </xdr:cNvPr>
        <xdr:cNvSpPr txBox="1"/>
      </xdr:nvSpPr>
      <xdr:spPr>
        <a:xfrm>
          <a:off x="3225800" y="2737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281,706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9155</xdr:rowOff>
    </xdr:from>
    <xdr:to>
      <xdr:col>15</xdr:col>
      <xdr:colOff>101600</xdr:colOff>
      <xdr:row>17</xdr:row>
      <xdr:rowOff>110755</xdr:rowOff>
    </xdr:to>
    <xdr:sp macro="" textlink="">
      <xdr:nvSpPr>
        <xdr:cNvPr id="76" name="楕円 75">
          <a:extLst>
            <a:ext uri="{FF2B5EF4-FFF2-40B4-BE49-F238E27FC236}">
              <a16:creationId xmlns:a16="http://schemas.microsoft.com/office/drawing/2014/main" id="{00000000-0008-0000-0500-00004C000000}"/>
            </a:ext>
          </a:extLst>
        </xdr:cNvPr>
        <xdr:cNvSpPr/>
      </xdr:nvSpPr>
      <xdr:spPr bwMode="auto">
        <a:xfrm>
          <a:off x="2857500" y="297143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15</xdr:row>
      <xdr:rowOff>120932</xdr:rowOff>
    </xdr:from>
    <xdr:ext cx="762000" cy="259045"/>
    <xdr:sp macro="" textlink="">
      <xdr:nvSpPr>
        <xdr:cNvPr id="77" name="テキスト ボックス 76">
          <a:extLst>
            <a:ext uri="{FF2B5EF4-FFF2-40B4-BE49-F238E27FC236}">
              <a16:creationId xmlns:a16="http://schemas.microsoft.com/office/drawing/2014/main" id="{00000000-0008-0000-0500-00004D000000}"/>
            </a:ext>
          </a:extLst>
        </xdr:cNvPr>
        <xdr:cNvSpPr txBox="1"/>
      </xdr:nvSpPr>
      <xdr:spPr>
        <a:xfrm>
          <a:off x="2527300" y="27403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280,194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8" name="正方形/長方形 77">
          <a:extLst>
            <a:ext uri="{FF2B5EF4-FFF2-40B4-BE49-F238E27FC236}">
              <a16:creationId xmlns:a16="http://schemas.microsoft.com/office/drawing/2014/main" id="{00000000-0008-0000-0500-00004E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79" name="角丸四角形 78">
          <a:extLst>
            <a:ext uri="{FF2B5EF4-FFF2-40B4-BE49-F238E27FC236}">
              <a16:creationId xmlns:a16="http://schemas.microsoft.com/office/drawing/2014/main" id="{00000000-0008-0000-0500-00004F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0" name="正方形/長方形 79">
          <a:extLst>
            <a:ext uri="{FF2B5EF4-FFF2-40B4-BE49-F238E27FC236}">
              <a16:creationId xmlns:a16="http://schemas.microsoft.com/office/drawing/2014/main" id="{00000000-0008-0000-0500-000050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2" name="正方形/長方形 81">
          <a:extLst>
            <a:ext uri="{FF2B5EF4-FFF2-40B4-BE49-F238E27FC236}">
              <a16:creationId xmlns:a16="http://schemas.microsoft.com/office/drawing/2014/main" id="{00000000-0008-0000-0500-000052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3" name="直線コネクタ 82">
          <a:extLst>
            <a:ext uri="{FF2B5EF4-FFF2-40B4-BE49-F238E27FC236}">
              <a16:creationId xmlns:a16="http://schemas.microsoft.com/office/drawing/2014/main" id="{00000000-0008-0000-0500-000053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8" name="楕円 87">
          <a:extLst>
            <a:ext uri="{FF2B5EF4-FFF2-40B4-BE49-F238E27FC236}">
              <a16:creationId xmlns:a16="http://schemas.microsoft.com/office/drawing/2014/main" id="{00000000-0008-0000-0500-000058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89" name="フローチャート: 判断 88">
          <a:extLst>
            <a:ext uri="{FF2B5EF4-FFF2-40B4-BE49-F238E27FC236}">
              <a16:creationId xmlns:a16="http://schemas.microsoft.com/office/drawing/2014/main" id="{00000000-0008-0000-0500-000059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0" name="正方形/長方形 89">
          <a:extLst>
            <a:ext uri="{FF2B5EF4-FFF2-40B4-BE49-F238E27FC236}">
              <a16:creationId xmlns:a16="http://schemas.microsoft.com/office/drawing/2014/main" id="{00000000-0008-0000-0500-00005A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1" name="テキスト ボックス 90">
          <a:extLst>
            <a:ext uri="{FF2B5EF4-FFF2-40B4-BE49-F238E27FC236}">
              <a16:creationId xmlns:a16="http://schemas.microsoft.com/office/drawing/2014/main" id="{00000000-0008-0000-0500-00005B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2" name="直線コネクタ 91">
          <a:extLst>
            <a:ext uri="{FF2B5EF4-FFF2-40B4-BE49-F238E27FC236}">
              <a16:creationId xmlns:a16="http://schemas.microsoft.com/office/drawing/2014/main" id="{00000000-0008-0000-0500-00005C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12700</xdr:rowOff>
    </xdr:from>
    <xdr:to>
      <xdr:col>33</xdr:col>
      <xdr:colOff>114300</xdr:colOff>
      <xdr:row>38</xdr:row>
      <xdr:rowOff>12700</xdr:rowOff>
    </xdr:to>
    <xdr:cxnSp macro="">
      <xdr:nvCxnSpPr>
        <xdr:cNvPr id="93" name="直線コネクタ 92">
          <a:extLst>
            <a:ext uri="{FF2B5EF4-FFF2-40B4-BE49-F238E27FC236}">
              <a16:creationId xmlns:a16="http://schemas.microsoft.com/office/drawing/2014/main" id="{00000000-0008-0000-0500-00005D000000}"/>
            </a:ext>
          </a:extLst>
        </xdr:cNvPr>
        <xdr:cNvCxnSpPr/>
      </xdr:nvCxnSpPr>
      <xdr:spPr bwMode="auto">
        <a:xfrm>
          <a:off x="2159000" y="74803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36</xdr:row>
      <xdr:rowOff>69850</xdr:rowOff>
    </xdr:from>
    <xdr:to>
      <xdr:col>33</xdr:col>
      <xdr:colOff>114300</xdr:colOff>
      <xdr:row>36</xdr:row>
      <xdr:rowOff>69850</xdr:rowOff>
    </xdr:to>
    <xdr:cxnSp macro="">
      <xdr:nvCxnSpPr>
        <xdr:cNvPr id="94" name="直線コネクタ 93">
          <a:extLst>
            <a:ext uri="{FF2B5EF4-FFF2-40B4-BE49-F238E27FC236}">
              <a16:creationId xmlns:a16="http://schemas.microsoft.com/office/drawing/2014/main" id="{00000000-0008-0000-0500-00005E000000}"/>
            </a:ext>
          </a:extLst>
        </xdr:cNvPr>
        <xdr:cNvCxnSpPr/>
      </xdr:nvCxnSpPr>
      <xdr:spPr bwMode="auto">
        <a:xfrm>
          <a:off x="2159000" y="70231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270527</xdr:rowOff>
    </xdr:from>
    <xdr:ext cx="762000" cy="259045"/>
    <xdr:sp macro="" textlink="">
      <xdr:nvSpPr>
        <xdr:cNvPr id="95" name="テキスト ボックス 94">
          <a:extLst>
            <a:ext uri="{FF2B5EF4-FFF2-40B4-BE49-F238E27FC236}">
              <a16:creationId xmlns:a16="http://schemas.microsoft.com/office/drawing/2014/main" id="{00000000-0008-0000-0500-00005F000000}"/>
            </a:ext>
          </a:extLst>
        </xdr:cNvPr>
        <xdr:cNvSpPr txBox="1"/>
      </xdr:nvSpPr>
      <xdr:spPr>
        <a:xfrm>
          <a:off x="1384300" y="6880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298450</xdr:rowOff>
    </xdr:from>
    <xdr:to>
      <xdr:col>33</xdr:col>
      <xdr:colOff>114300</xdr:colOff>
      <xdr:row>34</xdr:row>
      <xdr:rowOff>298450</xdr:rowOff>
    </xdr:to>
    <xdr:cxnSp macro="">
      <xdr:nvCxnSpPr>
        <xdr:cNvPr id="96" name="直線コネクタ 95">
          <a:extLst>
            <a:ext uri="{FF2B5EF4-FFF2-40B4-BE49-F238E27FC236}">
              <a16:creationId xmlns:a16="http://schemas.microsoft.com/office/drawing/2014/main" id="{00000000-0008-0000-0500-000060000000}"/>
            </a:ext>
          </a:extLst>
        </xdr:cNvPr>
        <xdr:cNvCxnSpPr/>
      </xdr:nvCxnSpPr>
      <xdr:spPr bwMode="auto">
        <a:xfrm>
          <a:off x="2159000" y="65659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156227</xdr:rowOff>
    </xdr:from>
    <xdr:ext cx="762000" cy="259045"/>
    <xdr:sp macro="" textlink="">
      <xdr:nvSpPr>
        <xdr:cNvPr id="97" name="テキスト ボックス 96">
          <a:extLst>
            <a:ext uri="{FF2B5EF4-FFF2-40B4-BE49-F238E27FC236}">
              <a16:creationId xmlns:a16="http://schemas.microsoft.com/office/drawing/2014/main" id="{00000000-0008-0000-0500-000061000000}"/>
            </a:ext>
          </a:extLst>
        </xdr:cNvPr>
        <xdr:cNvSpPr txBox="1"/>
      </xdr:nvSpPr>
      <xdr:spPr>
        <a:xfrm>
          <a:off x="1384300" y="6423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184150</xdr:rowOff>
    </xdr:from>
    <xdr:to>
      <xdr:col>33</xdr:col>
      <xdr:colOff>114300</xdr:colOff>
      <xdr:row>33</xdr:row>
      <xdr:rowOff>184150</xdr:rowOff>
    </xdr:to>
    <xdr:cxnSp macro="">
      <xdr:nvCxnSpPr>
        <xdr:cNvPr id="98" name="直線コネクタ 97">
          <a:extLst>
            <a:ext uri="{FF2B5EF4-FFF2-40B4-BE49-F238E27FC236}">
              <a16:creationId xmlns:a16="http://schemas.microsoft.com/office/drawing/2014/main" id="{00000000-0008-0000-0500-000062000000}"/>
            </a:ext>
          </a:extLst>
        </xdr:cNvPr>
        <xdr:cNvCxnSpPr/>
      </xdr:nvCxnSpPr>
      <xdr:spPr bwMode="auto">
        <a:xfrm>
          <a:off x="2159000" y="61087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33</xdr:row>
      <xdr:rowOff>41927</xdr:rowOff>
    </xdr:from>
    <xdr:ext cx="762000" cy="259045"/>
    <xdr:sp macro="" textlink="">
      <xdr:nvSpPr>
        <xdr:cNvPr id="99" name="テキスト ボックス 98">
          <a:extLst>
            <a:ext uri="{FF2B5EF4-FFF2-40B4-BE49-F238E27FC236}">
              <a16:creationId xmlns:a16="http://schemas.microsoft.com/office/drawing/2014/main" id="{00000000-0008-0000-0500-000063000000}"/>
            </a:ext>
          </a:extLst>
        </xdr:cNvPr>
        <xdr:cNvSpPr txBox="1"/>
      </xdr:nvSpPr>
      <xdr:spPr>
        <a:xfrm>
          <a:off x="1384300" y="596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0" name="直線コネクタ 99">
          <a:extLst>
            <a:ext uri="{FF2B5EF4-FFF2-40B4-BE49-F238E27FC236}">
              <a16:creationId xmlns:a16="http://schemas.microsoft.com/office/drawing/2014/main" id="{00000000-0008-0000-0500-000064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1" name="テキスト ボックス 100">
          <a:extLst>
            <a:ext uri="{FF2B5EF4-FFF2-40B4-BE49-F238E27FC236}">
              <a16:creationId xmlns:a16="http://schemas.microsoft.com/office/drawing/2014/main" id="{00000000-0008-0000-0500-000065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2" name="人口1人当たり決算額の推移グラフ枠445">
          <a:extLst>
            <a:ext uri="{FF2B5EF4-FFF2-40B4-BE49-F238E27FC236}">
              <a16:creationId xmlns:a16="http://schemas.microsoft.com/office/drawing/2014/main" id="{00000000-0008-0000-0500-000066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277976</xdr:rowOff>
    </xdr:from>
    <xdr:to>
      <xdr:col>29</xdr:col>
      <xdr:colOff>127000</xdr:colOff>
      <xdr:row>37</xdr:row>
      <xdr:rowOff>71738</xdr:rowOff>
    </xdr:to>
    <xdr:cxnSp macro="">
      <xdr:nvCxnSpPr>
        <xdr:cNvPr id="103" name="直線コネクタ 102">
          <a:extLst>
            <a:ext uri="{FF2B5EF4-FFF2-40B4-BE49-F238E27FC236}">
              <a16:creationId xmlns:a16="http://schemas.microsoft.com/office/drawing/2014/main" id="{00000000-0008-0000-0500-000067000000}"/>
            </a:ext>
          </a:extLst>
        </xdr:cNvPr>
        <xdr:cNvCxnSpPr/>
      </xdr:nvCxnSpPr>
      <xdr:spPr bwMode="auto">
        <a:xfrm flipV="1">
          <a:off x="5651500" y="6202526"/>
          <a:ext cx="0" cy="993912"/>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81915</xdr:rowOff>
    </xdr:from>
    <xdr:ext cx="762000" cy="259045"/>
    <xdr:sp macro="" textlink="">
      <xdr:nvSpPr>
        <xdr:cNvPr id="104" name="人口1人当たり決算額の推移最小値テキスト445">
          <a:extLst>
            <a:ext uri="{FF2B5EF4-FFF2-40B4-BE49-F238E27FC236}">
              <a16:creationId xmlns:a16="http://schemas.microsoft.com/office/drawing/2014/main" id="{00000000-0008-0000-0500-000068000000}"/>
            </a:ext>
          </a:extLst>
        </xdr:cNvPr>
        <xdr:cNvSpPr txBox="1"/>
      </xdr:nvSpPr>
      <xdr:spPr>
        <a:xfrm>
          <a:off x="5740400" y="72066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-37,913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37</xdr:row>
      <xdr:rowOff>71738</xdr:rowOff>
    </xdr:from>
    <xdr:to>
      <xdr:col>30</xdr:col>
      <xdr:colOff>25400</xdr:colOff>
      <xdr:row>37</xdr:row>
      <xdr:rowOff>71738</xdr:rowOff>
    </xdr:to>
    <xdr:cxnSp macro="">
      <xdr:nvCxnSpPr>
        <xdr:cNvPr id="105" name="直線コネクタ 104">
          <a:extLst>
            <a:ext uri="{FF2B5EF4-FFF2-40B4-BE49-F238E27FC236}">
              <a16:creationId xmlns:a16="http://schemas.microsoft.com/office/drawing/2014/main" id="{00000000-0008-0000-0500-000069000000}"/>
            </a:ext>
          </a:extLst>
        </xdr:cNvPr>
        <xdr:cNvCxnSpPr/>
      </xdr:nvCxnSpPr>
      <xdr:spPr bwMode="auto">
        <a:xfrm>
          <a:off x="5562600" y="7196438"/>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33</xdr:row>
      <xdr:rowOff>21453</xdr:rowOff>
    </xdr:from>
    <xdr:ext cx="762000" cy="259045"/>
    <xdr:sp macro="" textlink="">
      <xdr:nvSpPr>
        <xdr:cNvPr id="106" name="人口1人当たり決算額の推移最大値テキスト445">
          <a:extLst>
            <a:ext uri="{FF2B5EF4-FFF2-40B4-BE49-F238E27FC236}">
              <a16:creationId xmlns:a16="http://schemas.microsoft.com/office/drawing/2014/main" id="{00000000-0008-0000-0500-00006A000000}"/>
            </a:ext>
          </a:extLst>
        </xdr:cNvPr>
        <xdr:cNvSpPr txBox="1"/>
      </xdr:nvSpPr>
      <xdr:spPr>
        <a:xfrm>
          <a:off x="5740400" y="59460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179,478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277976</xdr:rowOff>
    </xdr:from>
    <xdr:to>
      <xdr:col>30</xdr:col>
      <xdr:colOff>25400</xdr:colOff>
      <xdr:row>33</xdr:row>
      <xdr:rowOff>277976</xdr:rowOff>
    </xdr:to>
    <xdr:cxnSp macro="">
      <xdr:nvCxnSpPr>
        <xdr:cNvPr id="107" name="直線コネクタ 106">
          <a:extLst>
            <a:ext uri="{FF2B5EF4-FFF2-40B4-BE49-F238E27FC236}">
              <a16:creationId xmlns:a16="http://schemas.microsoft.com/office/drawing/2014/main" id="{00000000-0008-0000-0500-00006B000000}"/>
            </a:ext>
          </a:extLst>
        </xdr:cNvPr>
        <xdr:cNvCxnSpPr/>
      </xdr:nvCxnSpPr>
      <xdr:spPr bwMode="auto">
        <a:xfrm>
          <a:off x="5562600" y="6202526"/>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37</xdr:row>
      <xdr:rowOff>61035</xdr:rowOff>
    </xdr:from>
    <xdr:to>
      <xdr:col>29</xdr:col>
      <xdr:colOff>127000</xdr:colOff>
      <xdr:row>37</xdr:row>
      <xdr:rowOff>71738</xdr:rowOff>
    </xdr:to>
    <xdr:cxnSp macro="">
      <xdr:nvCxnSpPr>
        <xdr:cNvPr id="108" name="直線コネクタ 107">
          <a:extLst>
            <a:ext uri="{FF2B5EF4-FFF2-40B4-BE49-F238E27FC236}">
              <a16:creationId xmlns:a16="http://schemas.microsoft.com/office/drawing/2014/main" id="{00000000-0008-0000-0500-00006C000000}"/>
            </a:ext>
          </a:extLst>
        </xdr:cNvPr>
        <xdr:cNvCxnSpPr/>
      </xdr:nvCxnSpPr>
      <xdr:spPr bwMode="auto">
        <a:xfrm>
          <a:off x="5003800" y="7185735"/>
          <a:ext cx="647700" cy="1070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35</xdr:row>
      <xdr:rowOff>10838</xdr:rowOff>
    </xdr:from>
    <xdr:ext cx="762000" cy="259045"/>
    <xdr:sp macro="" textlink="">
      <xdr:nvSpPr>
        <xdr:cNvPr id="109" name="人口1人当たり決算額の推移平均値テキスト445">
          <a:extLst>
            <a:ext uri="{FF2B5EF4-FFF2-40B4-BE49-F238E27FC236}">
              <a16:creationId xmlns:a16="http://schemas.microsoft.com/office/drawing/2014/main" id="{00000000-0008-0000-0500-00006D000000}"/>
            </a:ext>
          </a:extLst>
        </xdr:cNvPr>
        <xdr:cNvSpPr txBox="1"/>
      </xdr:nvSpPr>
      <xdr:spPr>
        <a:xfrm>
          <a:off x="5740400" y="662118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42,911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165761</xdr:rowOff>
    </xdr:from>
    <xdr:to>
      <xdr:col>29</xdr:col>
      <xdr:colOff>177800</xdr:colOff>
      <xdr:row>35</xdr:row>
      <xdr:rowOff>267361</xdr:rowOff>
    </xdr:to>
    <xdr:sp macro="" textlink="">
      <xdr:nvSpPr>
        <xdr:cNvPr id="110" name="フローチャート: 判断 109">
          <a:extLst>
            <a:ext uri="{FF2B5EF4-FFF2-40B4-BE49-F238E27FC236}">
              <a16:creationId xmlns:a16="http://schemas.microsoft.com/office/drawing/2014/main" id="{00000000-0008-0000-0500-00006E000000}"/>
            </a:ext>
          </a:extLst>
        </xdr:cNvPr>
        <xdr:cNvSpPr/>
      </xdr:nvSpPr>
      <xdr:spPr bwMode="auto">
        <a:xfrm>
          <a:off x="5600700" y="677611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37</xdr:row>
      <xdr:rowOff>48247</xdr:rowOff>
    </xdr:from>
    <xdr:to>
      <xdr:col>26</xdr:col>
      <xdr:colOff>50800</xdr:colOff>
      <xdr:row>37</xdr:row>
      <xdr:rowOff>61035</xdr:rowOff>
    </xdr:to>
    <xdr:cxnSp macro="">
      <xdr:nvCxnSpPr>
        <xdr:cNvPr id="111" name="直線コネクタ 110">
          <a:extLst>
            <a:ext uri="{FF2B5EF4-FFF2-40B4-BE49-F238E27FC236}">
              <a16:creationId xmlns:a16="http://schemas.microsoft.com/office/drawing/2014/main" id="{00000000-0008-0000-0500-00006F000000}"/>
            </a:ext>
          </a:extLst>
        </xdr:cNvPr>
        <xdr:cNvCxnSpPr/>
      </xdr:nvCxnSpPr>
      <xdr:spPr bwMode="auto">
        <a:xfrm>
          <a:off x="4305300" y="7172947"/>
          <a:ext cx="698500" cy="1278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163192</xdr:rowOff>
    </xdr:from>
    <xdr:to>
      <xdr:col>26</xdr:col>
      <xdr:colOff>101600</xdr:colOff>
      <xdr:row>35</xdr:row>
      <xdr:rowOff>264792</xdr:rowOff>
    </xdr:to>
    <xdr:sp macro="" textlink="">
      <xdr:nvSpPr>
        <xdr:cNvPr id="112" name="フローチャート: 判断 111">
          <a:extLst>
            <a:ext uri="{FF2B5EF4-FFF2-40B4-BE49-F238E27FC236}">
              <a16:creationId xmlns:a16="http://schemas.microsoft.com/office/drawing/2014/main" id="{00000000-0008-0000-0500-000070000000}"/>
            </a:ext>
          </a:extLst>
        </xdr:cNvPr>
        <xdr:cNvSpPr/>
      </xdr:nvSpPr>
      <xdr:spPr bwMode="auto">
        <a:xfrm>
          <a:off x="4953000" y="677354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34</xdr:row>
      <xdr:rowOff>274969</xdr:rowOff>
    </xdr:from>
    <xdr:ext cx="736600" cy="259045"/>
    <xdr:sp macro="" textlink="">
      <xdr:nvSpPr>
        <xdr:cNvPr id="113" name="テキスト ボックス 112">
          <a:extLst>
            <a:ext uri="{FF2B5EF4-FFF2-40B4-BE49-F238E27FC236}">
              <a16:creationId xmlns:a16="http://schemas.microsoft.com/office/drawing/2014/main" id="{00000000-0008-0000-0500-000071000000}"/>
            </a:ext>
          </a:extLst>
        </xdr:cNvPr>
        <xdr:cNvSpPr txBox="1"/>
      </xdr:nvSpPr>
      <xdr:spPr>
        <a:xfrm>
          <a:off x="4622800" y="654241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43,473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36</xdr:row>
      <xdr:rowOff>157984</xdr:rowOff>
    </xdr:from>
    <xdr:to>
      <xdr:col>22</xdr:col>
      <xdr:colOff>114300</xdr:colOff>
      <xdr:row>37</xdr:row>
      <xdr:rowOff>48247</xdr:rowOff>
    </xdr:to>
    <xdr:cxnSp macro="">
      <xdr:nvCxnSpPr>
        <xdr:cNvPr id="114" name="直線コネクタ 113">
          <a:extLst>
            <a:ext uri="{FF2B5EF4-FFF2-40B4-BE49-F238E27FC236}">
              <a16:creationId xmlns:a16="http://schemas.microsoft.com/office/drawing/2014/main" id="{00000000-0008-0000-0500-000072000000}"/>
            </a:ext>
          </a:extLst>
        </xdr:cNvPr>
        <xdr:cNvCxnSpPr/>
      </xdr:nvCxnSpPr>
      <xdr:spPr bwMode="auto">
        <a:xfrm>
          <a:off x="3606800" y="7111234"/>
          <a:ext cx="698500" cy="6171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166612</xdr:rowOff>
    </xdr:from>
    <xdr:to>
      <xdr:col>22</xdr:col>
      <xdr:colOff>165100</xdr:colOff>
      <xdr:row>35</xdr:row>
      <xdr:rowOff>268212</xdr:rowOff>
    </xdr:to>
    <xdr:sp macro="" textlink="">
      <xdr:nvSpPr>
        <xdr:cNvPr id="115" name="フローチャート: 判断 114">
          <a:extLst>
            <a:ext uri="{FF2B5EF4-FFF2-40B4-BE49-F238E27FC236}">
              <a16:creationId xmlns:a16="http://schemas.microsoft.com/office/drawing/2014/main" id="{00000000-0008-0000-0500-000073000000}"/>
            </a:ext>
          </a:extLst>
        </xdr:cNvPr>
        <xdr:cNvSpPr/>
      </xdr:nvSpPr>
      <xdr:spPr bwMode="auto">
        <a:xfrm>
          <a:off x="4254500" y="677696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34</xdr:row>
      <xdr:rowOff>278389</xdr:rowOff>
    </xdr:from>
    <xdr:ext cx="762000" cy="259045"/>
    <xdr:sp macro="" textlink="">
      <xdr:nvSpPr>
        <xdr:cNvPr id="116" name="テキスト ボックス 115">
          <a:extLst>
            <a:ext uri="{FF2B5EF4-FFF2-40B4-BE49-F238E27FC236}">
              <a16:creationId xmlns:a16="http://schemas.microsoft.com/office/drawing/2014/main" id="{00000000-0008-0000-0500-000074000000}"/>
            </a:ext>
          </a:extLst>
        </xdr:cNvPr>
        <xdr:cNvSpPr txBox="1"/>
      </xdr:nvSpPr>
      <xdr:spPr>
        <a:xfrm>
          <a:off x="3924300" y="65458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42,725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36</xdr:row>
      <xdr:rowOff>145672</xdr:rowOff>
    </xdr:from>
    <xdr:to>
      <xdr:col>18</xdr:col>
      <xdr:colOff>177800</xdr:colOff>
      <xdr:row>36</xdr:row>
      <xdr:rowOff>157984</xdr:rowOff>
    </xdr:to>
    <xdr:cxnSp macro="">
      <xdr:nvCxnSpPr>
        <xdr:cNvPr id="117" name="直線コネクタ 116">
          <a:extLst>
            <a:ext uri="{FF2B5EF4-FFF2-40B4-BE49-F238E27FC236}">
              <a16:creationId xmlns:a16="http://schemas.microsoft.com/office/drawing/2014/main" id="{00000000-0008-0000-0500-000075000000}"/>
            </a:ext>
          </a:extLst>
        </xdr:cNvPr>
        <xdr:cNvCxnSpPr/>
      </xdr:nvCxnSpPr>
      <xdr:spPr bwMode="auto">
        <a:xfrm>
          <a:off x="2908300" y="7098922"/>
          <a:ext cx="698500" cy="1231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168376</xdr:rowOff>
    </xdr:from>
    <xdr:to>
      <xdr:col>19</xdr:col>
      <xdr:colOff>38100</xdr:colOff>
      <xdr:row>35</xdr:row>
      <xdr:rowOff>269976</xdr:rowOff>
    </xdr:to>
    <xdr:sp macro="" textlink="">
      <xdr:nvSpPr>
        <xdr:cNvPr id="118" name="フローチャート: 判断 117">
          <a:extLst>
            <a:ext uri="{FF2B5EF4-FFF2-40B4-BE49-F238E27FC236}">
              <a16:creationId xmlns:a16="http://schemas.microsoft.com/office/drawing/2014/main" id="{00000000-0008-0000-0500-000076000000}"/>
            </a:ext>
          </a:extLst>
        </xdr:cNvPr>
        <xdr:cNvSpPr/>
      </xdr:nvSpPr>
      <xdr:spPr bwMode="auto">
        <a:xfrm>
          <a:off x="3556000" y="677872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34</xdr:row>
      <xdr:rowOff>280153</xdr:rowOff>
    </xdr:from>
    <xdr:ext cx="762000" cy="259045"/>
    <xdr:sp macro="" textlink="">
      <xdr:nvSpPr>
        <xdr:cNvPr id="119" name="テキスト ボックス 118">
          <a:extLst>
            <a:ext uri="{FF2B5EF4-FFF2-40B4-BE49-F238E27FC236}">
              <a16:creationId xmlns:a16="http://schemas.microsoft.com/office/drawing/2014/main" id="{00000000-0008-0000-0500-000077000000}"/>
            </a:ext>
          </a:extLst>
        </xdr:cNvPr>
        <xdr:cNvSpPr txBox="1"/>
      </xdr:nvSpPr>
      <xdr:spPr>
        <a:xfrm>
          <a:off x="3225800" y="65476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42,339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153819</xdr:rowOff>
    </xdr:from>
    <xdr:to>
      <xdr:col>15</xdr:col>
      <xdr:colOff>101600</xdr:colOff>
      <xdr:row>35</xdr:row>
      <xdr:rowOff>255419</xdr:rowOff>
    </xdr:to>
    <xdr:sp macro="" textlink="">
      <xdr:nvSpPr>
        <xdr:cNvPr id="120" name="フローチャート: 判断 119">
          <a:extLst>
            <a:ext uri="{FF2B5EF4-FFF2-40B4-BE49-F238E27FC236}">
              <a16:creationId xmlns:a16="http://schemas.microsoft.com/office/drawing/2014/main" id="{00000000-0008-0000-0500-000078000000}"/>
            </a:ext>
          </a:extLst>
        </xdr:cNvPr>
        <xdr:cNvSpPr/>
      </xdr:nvSpPr>
      <xdr:spPr bwMode="auto">
        <a:xfrm>
          <a:off x="2857500" y="676416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34</xdr:row>
      <xdr:rowOff>265596</xdr:rowOff>
    </xdr:from>
    <xdr:ext cx="762000" cy="259045"/>
    <xdr:sp macro="" textlink="">
      <xdr:nvSpPr>
        <xdr:cNvPr id="121" name="テキスト ボックス 120">
          <a:extLst>
            <a:ext uri="{FF2B5EF4-FFF2-40B4-BE49-F238E27FC236}">
              <a16:creationId xmlns:a16="http://schemas.microsoft.com/office/drawing/2014/main" id="{00000000-0008-0000-0500-000079000000}"/>
            </a:ext>
          </a:extLst>
        </xdr:cNvPr>
        <xdr:cNvSpPr txBox="1"/>
      </xdr:nvSpPr>
      <xdr:spPr>
        <a:xfrm>
          <a:off x="2527300" y="65330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2" name="テキスト ボックス 121">
          <a:extLst>
            <a:ext uri="{FF2B5EF4-FFF2-40B4-BE49-F238E27FC236}">
              <a16:creationId xmlns:a16="http://schemas.microsoft.com/office/drawing/2014/main" id="{00000000-0008-0000-0500-00007A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3" name="テキスト ボックス 122">
          <a:extLst>
            <a:ext uri="{FF2B5EF4-FFF2-40B4-BE49-F238E27FC236}">
              <a16:creationId xmlns:a16="http://schemas.microsoft.com/office/drawing/2014/main" id="{00000000-0008-0000-0500-00007B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37</xdr:row>
      <xdr:rowOff>20938</xdr:rowOff>
    </xdr:from>
    <xdr:to>
      <xdr:col>29</xdr:col>
      <xdr:colOff>177800</xdr:colOff>
      <xdr:row>37</xdr:row>
      <xdr:rowOff>122538</xdr:rowOff>
    </xdr:to>
    <xdr:sp macro="" textlink="">
      <xdr:nvSpPr>
        <xdr:cNvPr id="127" name="楕円 126">
          <a:extLst>
            <a:ext uri="{FF2B5EF4-FFF2-40B4-BE49-F238E27FC236}">
              <a16:creationId xmlns:a16="http://schemas.microsoft.com/office/drawing/2014/main" id="{00000000-0008-0000-0500-00007F000000}"/>
            </a:ext>
          </a:extLst>
        </xdr:cNvPr>
        <xdr:cNvSpPr/>
      </xdr:nvSpPr>
      <xdr:spPr bwMode="auto">
        <a:xfrm>
          <a:off x="5600700" y="714563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36</xdr:row>
      <xdr:rowOff>100965</xdr:rowOff>
    </xdr:from>
    <xdr:ext cx="762000" cy="259045"/>
    <xdr:sp macro="" textlink="">
      <xdr:nvSpPr>
        <xdr:cNvPr id="128" name="人口1人当たり決算額の推移該当値テキスト445">
          <a:extLst>
            <a:ext uri="{FF2B5EF4-FFF2-40B4-BE49-F238E27FC236}">
              <a16:creationId xmlns:a16="http://schemas.microsoft.com/office/drawing/2014/main" id="{00000000-0008-0000-0500-000080000000}"/>
            </a:ext>
          </a:extLst>
        </xdr:cNvPr>
        <xdr:cNvSpPr txBox="1"/>
      </xdr:nvSpPr>
      <xdr:spPr>
        <a:xfrm>
          <a:off x="5740400" y="70542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-37,913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37</xdr:row>
      <xdr:rowOff>10235</xdr:rowOff>
    </xdr:from>
    <xdr:to>
      <xdr:col>26</xdr:col>
      <xdr:colOff>101600</xdr:colOff>
      <xdr:row>37</xdr:row>
      <xdr:rowOff>111835</xdr:rowOff>
    </xdr:to>
    <xdr:sp macro="" textlink="">
      <xdr:nvSpPr>
        <xdr:cNvPr id="129" name="楕円 128">
          <a:extLst>
            <a:ext uri="{FF2B5EF4-FFF2-40B4-BE49-F238E27FC236}">
              <a16:creationId xmlns:a16="http://schemas.microsoft.com/office/drawing/2014/main" id="{00000000-0008-0000-0500-000081000000}"/>
            </a:ext>
          </a:extLst>
        </xdr:cNvPr>
        <xdr:cNvSpPr/>
      </xdr:nvSpPr>
      <xdr:spPr bwMode="auto">
        <a:xfrm>
          <a:off x="4953000" y="713493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37</xdr:row>
      <xdr:rowOff>96612</xdr:rowOff>
    </xdr:from>
    <xdr:ext cx="736600" cy="259045"/>
    <xdr:sp macro="" textlink="">
      <xdr:nvSpPr>
        <xdr:cNvPr id="130" name="テキスト ボックス 129">
          <a:extLst>
            <a:ext uri="{FF2B5EF4-FFF2-40B4-BE49-F238E27FC236}">
              <a16:creationId xmlns:a16="http://schemas.microsoft.com/office/drawing/2014/main" id="{00000000-0008-0000-0500-000082000000}"/>
            </a:ext>
          </a:extLst>
        </xdr:cNvPr>
        <xdr:cNvSpPr txBox="1"/>
      </xdr:nvSpPr>
      <xdr:spPr>
        <a:xfrm>
          <a:off x="4622800" y="722131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-35,572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36</xdr:row>
      <xdr:rowOff>168897</xdr:rowOff>
    </xdr:from>
    <xdr:to>
      <xdr:col>22</xdr:col>
      <xdr:colOff>165100</xdr:colOff>
      <xdr:row>37</xdr:row>
      <xdr:rowOff>99047</xdr:rowOff>
    </xdr:to>
    <xdr:sp macro="" textlink="">
      <xdr:nvSpPr>
        <xdr:cNvPr id="131" name="楕円 130">
          <a:extLst>
            <a:ext uri="{FF2B5EF4-FFF2-40B4-BE49-F238E27FC236}">
              <a16:creationId xmlns:a16="http://schemas.microsoft.com/office/drawing/2014/main" id="{00000000-0008-0000-0500-000083000000}"/>
            </a:ext>
          </a:extLst>
        </xdr:cNvPr>
        <xdr:cNvSpPr/>
      </xdr:nvSpPr>
      <xdr:spPr bwMode="auto">
        <a:xfrm>
          <a:off x="4254500" y="712214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37</xdr:row>
      <xdr:rowOff>83824</xdr:rowOff>
    </xdr:from>
    <xdr:ext cx="762000" cy="259045"/>
    <xdr:sp macro="" textlink="">
      <xdr:nvSpPr>
        <xdr:cNvPr id="132" name="テキスト ボックス 131">
          <a:extLst>
            <a:ext uri="{FF2B5EF4-FFF2-40B4-BE49-F238E27FC236}">
              <a16:creationId xmlns:a16="http://schemas.microsoft.com/office/drawing/2014/main" id="{00000000-0008-0000-0500-000084000000}"/>
            </a:ext>
          </a:extLst>
        </xdr:cNvPr>
        <xdr:cNvSpPr txBox="1"/>
      </xdr:nvSpPr>
      <xdr:spPr>
        <a:xfrm>
          <a:off x="3924300" y="72085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-32,775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36</xdr:row>
      <xdr:rowOff>107184</xdr:rowOff>
    </xdr:from>
    <xdr:to>
      <xdr:col>19</xdr:col>
      <xdr:colOff>38100</xdr:colOff>
      <xdr:row>37</xdr:row>
      <xdr:rowOff>37334</xdr:rowOff>
    </xdr:to>
    <xdr:sp macro="" textlink="">
      <xdr:nvSpPr>
        <xdr:cNvPr id="133" name="楕円 132">
          <a:extLst>
            <a:ext uri="{FF2B5EF4-FFF2-40B4-BE49-F238E27FC236}">
              <a16:creationId xmlns:a16="http://schemas.microsoft.com/office/drawing/2014/main" id="{00000000-0008-0000-0500-000085000000}"/>
            </a:ext>
          </a:extLst>
        </xdr:cNvPr>
        <xdr:cNvSpPr/>
      </xdr:nvSpPr>
      <xdr:spPr bwMode="auto">
        <a:xfrm>
          <a:off x="3556000" y="706043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37</xdr:row>
      <xdr:rowOff>22111</xdr:rowOff>
    </xdr:from>
    <xdr:ext cx="762000" cy="259045"/>
    <xdr:sp macro="" textlink="">
      <xdr:nvSpPr>
        <xdr:cNvPr id="134" name="テキスト ボックス 133">
          <a:extLst>
            <a:ext uri="{FF2B5EF4-FFF2-40B4-BE49-F238E27FC236}">
              <a16:creationId xmlns:a16="http://schemas.microsoft.com/office/drawing/2014/main" id="{00000000-0008-0000-0500-000086000000}"/>
            </a:ext>
          </a:extLst>
        </xdr:cNvPr>
        <xdr:cNvSpPr txBox="1"/>
      </xdr:nvSpPr>
      <xdr:spPr>
        <a:xfrm>
          <a:off x="3225800" y="71468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-19,277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94872</xdr:rowOff>
    </xdr:from>
    <xdr:to>
      <xdr:col>15</xdr:col>
      <xdr:colOff>101600</xdr:colOff>
      <xdr:row>37</xdr:row>
      <xdr:rowOff>25022</xdr:rowOff>
    </xdr:to>
    <xdr:sp macro="" textlink="">
      <xdr:nvSpPr>
        <xdr:cNvPr id="135" name="楕円 134">
          <a:extLst>
            <a:ext uri="{FF2B5EF4-FFF2-40B4-BE49-F238E27FC236}">
              <a16:creationId xmlns:a16="http://schemas.microsoft.com/office/drawing/2014/main" id="{00000000-0008-0000-0500-000087000000}"/>
            </a:ext>
          </a:extLst>
        </xdr:cNvPr>
        <xdr:cNvSpPr/>
      </xdr:nvSpPr>
      <xdr:spPr bwMode="auto">
        <a:xfrm>
          <a:off x="2857500" y="704812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37</xdr:row>
      <xdr:rowOff>9799</xdr:rowOff>
    </xdr:from>
    <xdr:ext cx="762000" cy="259045"/>
    <xdr:sp macro="" textlink="">
      <xdr:nvSpPr>
        <xdr:cNvPr id="136" name="テキスト ボックス 135">
          <a:extLst>
            <a:ext uri="{FF2B5EF4-FFF2-40B4-BE49-F238E27FC236}">
              <a16:creationId xmlns:a16="http://schemas.microsoft.com/office/drawing/2014/main" id="{00000000-0008-0000-0500-000088000000}"/>
            </a:ext>
          </a:extLst>
        </xdr:cNvPr>
        <xdr:cNvSpPr txBox="1"/>
      </xdr:nvSpPr>
      <xdr:spPr>
        <a:xfrm>
          <a:off x="2527300" y="71344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-16,584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高知県北川村</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1,300
1,296
196.73
2,973,173
2,744,564
167,325
1,106,570
2,174,699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-4.8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9592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73,217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89,430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38</xdr:row>
      <xdr:rowOff>139700</xdr:rowOff>
    </xdr:from>
    <xdr:to>
      <xdr:col>28</xdr:col>
      <xdr:colOff>114300</xdr:colOff>
      <xdr:row>38</xdr:row>
      <xdr:rowOff>139700</xdr:rowOff>
    </xdr:to>
    <xdr:cxnSp macro="">
      <xdr:nvCxnSpPr>
        <xdr:cNvPr id="42" name="直線コネクタ 41">
          <a:extLst>
            <a:ext uri="{FF2B5EF4-FFF2-40B4-BE49-F238E27FC236}">
              <a16:creationId xmlns:a16="http://schemas.microsoft.com/office/drawing/2014/main" id="{00000000-0008-0000-0600-00002A000000}"/>
            </a:ext>
          </a:extLst>
        </xdr:cNvPr>
        <xdr:cNvCxnSpPr/>
      </xdr:nvCxnSpPr>
      <xdr:spPr>
        <a:xfrm>
          <a:off x="762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37</xdr:row>
      <xdr:rowOff>168927</xdr:rowOff>
    </xdr:from>
    <xdr:ext cx="248786" cy="259045"/>
    <xdr:sp macro="" textlink="">
      <xdr:nvSpPr>
        <xdr:cNvPr id="43" name="テキスト ボックス 42">
          <a:extLst>
            <a:ext uri="{FF2B5EF4-FFF2-40B4-BE49-F238E27FC236}">
              <a16:creationId xmlns:a16="http://schemas.microsoft.com/office/drawing/2014/main" id="{00000000-0008-0000-0600-00002B000000}"/>
            </a:ext>
          </a:extLst>
        </xdr:cNvPr>
        <xdr:cNvSpPr txBox="1"/>
      </xdr:nvSpPr>
      <xdr:spPr>
        <a:xfrm>
          <a:off x="513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25400</xdr:rowOff>
    </xdr:from>
    <xdr:to>
      <xdr:col>28</xdr:col>
      <xdr:colOff>114300</xdr:colOff>
      <xdr:row>36</xdr:row>
      <xdr:rowOff>25400</xdr:rowOff>
    </xdr:to>
    <xdr:cxnSp macro="">
      <xdr:nvCxnSpPr>
        <xdr:cNvPr id="44" name="直線コネクタ 43">
          <a:extLst>
            <a:ext uri="{FF2B5EF4-FFF2-40B4-BE49-F238E27FC236}">
              <a16:creationId xmlns:a16="http://schemas.microsoft.com/office/drawing/2014/main" id="{00000000-0008-0000-0600-00002C000000}"/>
            </a:ext>
          </a:extLst>
        </xdr:cNvPr>
        <xdr:cNvCxnSpPr/>
      </xdr:nvCxnSpPr>
      <xdr:spPr>
        <a:xfrm>
          <a:off x="762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35</xdr:row>
      <xdr:rowOff>54627</xdr:rowOff>
    </xdr:from>
    <xdr:ext cx="595419" cy="259045"/>
    <xdr:sp macro="" textlink="">
      <xdr:nvSpPr>
        <xdr:cNvPr id="45" name="テキスト ボックス 44">
          <a:extLst>
            <a:ext uri="{FF2B5EF4-FFF2-40B4-BE49-F238E27FC236}">
              <a16:creationId xmlns:a16="http://schemas.microsoft.com/office/drawing/2014/main" id="{00000000-0008-0000-0600-00002D000000}"/>
            </a:ext>
          </a:extLst>
        </xdr:cNvPr>
        <xdr:cNvSpPr txBox="1"/>
      </xdr:nvSpPr>
      <xdr:spPr>
        <a:xfrm>
          <a:off x="166581" y="6055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82550</xdr:rowOff>
    </xdr:from>
    <xdr:to>
      <xdr:col>28</xdr:col>
      <xdr:colOff>114300</xdr:colOff>
      <xdr:row>33</xdr:row>
      <xdr:rowOff>82550</xdr:rowOff>
    </xdr:to>
    <xdr:cxnSp macro="">
      <xdr:nvCxnSpPr>
        <xdr:cNvPr id="46" name="直線コネクタ 45">
          <a:extLst>
            <a:ext uri="{FF2B5EF4-FFF2-40B4-BE49-F238E27FC236}">
              <a16:creationId xmlns:a16="http://schemas.microsoft.com/office/drawing/2014/main" id="{00000000-0008-0000-0600-00002E000000}"/>
            </a:ext>
          </a:extLst>
        </xdr:cNvPr>
        <xdr:cNvCxnSpPr/>
      </xdr:nvCxnSpPr>
      <xdr:spPr>
        <a:xfrm>
          <a:off x="762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32</xdr:row>
      <xdr:rowOff>111777</xdr:rowOff>
    </xdr:from>
    <xdr:ext cx="595419" cy="259045"/>
    <xdr:sp macro="" textlink="">
      <xdr:nvSpPr>
        <xdr:cNvPr id="47" name="テキスト ボックス 46">
          <a:extLst>
            <a:ext uri="{FF2B5EF4-FFF2-40B4-BE49-F238E27FC236}">
              <a16:creationId xmlns:a16="http://schemas.microsoft.com/office/drawing/2014/main" id="{00000000-0008-0000-0600-00002F000000}"/>
            </a:ext>
          </a:extLst>
        </xdr:cNvPr>
        <xdr:cNvSpPr txBox="1"/>
      </xdr:nvSpPr>
      <xdr:spPr>
        <a:xfrm>
          <a:off x="166581" y="5598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139700</xdr:rowOff>
    </xdr:from>
    <xdr:to>
      <xdr:col>28</xdr:col>
      <xdr:colOff>114300</xdr:colOff>
      <xdr:row>30</xdr:row>
      <xdr:rowOff>139700</xdr:rowOff>
    </xdr:to>
    <xdr:cxnSp macro="">
      <xdr:nvCxnSpPr>
        <xdr:cNvPr id="48" name="直線コネクタ 47">
          <a:extLst>
            <a:ext uri="{FF2B5EF4-FFF2-40B4-BE49-F238E27FC236}">
              <a16:creationId xmlns:a16="http://schemas.microsoft.com/office/drawing/2014/main" id="{00000000-0008-0000-0600-000030000000}"/>
            </a:ext>
          </a:extLst>
        </xdr:cNvPr>
        <xdr:cNvCxnSpPr/>
      </xdr:nvCxnSpPr>
      <xdr:spPr>
        <a:xfrm>
          <a:off x="762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168927</xdr:rowOff>
    </xdr:from>
    <xdr:ext cx="595419" cy="259045"/>
    <xdr:sp macro="" textlink="">
      <xdr:nvSpPr>
        <xdr:cNvPr id="49" name="テキスト ボックス 48">
          <a:extLst>
            <a:ext uri="{FF2B5EF4-FFF2-40B4-BE49-F238E27FC236}">
              <a16:creationId xmlns:a16="http://schemas.microsoft.com/office/drawing/2014/main" id="{00000000-0008-0000-0600-000031000000}"/>
            </a:ext>
          </a:extLst>
        </xdr:cNvPr>
        <xdr:cNvSpPr txBox="1"/>
      </xdr:nvSpPr>
      <xdr:spPr>
        <a:xfrm>
          <a:off x="166581" y="5140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0" name="直線コネクタ 49">
          <a:extLst>
            <a:ext uri="{FF2B5EF4-FFF2-40B4-BE49-F238E27FC236}">
              <a16:creationId xmlns:a16="http://schemas.microsoft.com/office/drawing/2014/main" id="{00000000-0008-0000-0600-000032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1" name="テキスト ボックス 50">
          <a:extLst>
            <a:ext uri="{FF2B5EF4-FFF2-40B4-BE49-F238E27FC236}">
              <a16:creationId xmlns:a16="http://schemas.microsoft.com/office/drawing/2014/main" id="{00000000-0008-0000-0600-000033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2" name="人件費グラフ枠">
          <a:extLst>
            <a:ext uri="{FF2B5EF4-FFF2-40B4-BE49-F238E27FC236}">
              <a16:creationId xmlns:a16="http://schemas.microsoft.com/office/drawing/2014/main" id="{00000000-0008-0000-0600-000034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43505</xdr:rowOff>
    </xdr:from>
    <xdr:to>
      <xdr:col>24</xdr:col>
      <xdr:colOff>62865</xdr:colOff>
      <xdr:row>37</xdr:row>
      <xdr:rowOff>119268</xdr:rowOff>
    </xdr:to>
    <xdr:cxnSp macro="">
      <xdr:nvCxnSpPr>
        <xdr:cNvPr id="53" name="直線コネクタ 52">
          <a:extLst>
            <a:ext uri="{FF2B5EF4-FFF2-40B4-BE49-F238E27FC236}">
              <a16:creationId xmlns:a16="http://schemas.microsoft.com/office/drawing/2014/main" id="{00000000-0008-0000-0600-000035000000}"/>
            </a:ext>
          </a:extLst>
        </xdr:cNvPr>
        <xdr:cNvCxnSpPr/>
      </xdr:nvCxnSpPr>
      <xdr:spPr>
        <a:xfrm flipV="1">
          <a:off x="4633595" y="5187005"/>
          <a:ext cx="1270" cy="12759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37</xdr:row>
      <xdr:rowOff>123095</xdr:rowOff>
    </xdr:from>
    <xdr:ext cx="534377" cy="259045"/>
    <xdr:sp macro="" textlink="">
      <xdr:nvSpPr>
        <xdr:cNvPr id="54" name="人件費最小値テキスト">
          <a:extLst>
            <a:ext uri="{FF2B5EF4-FFF2-40B4-BE49-F238E27FC236}">
              <a16:creationId xmlns:a16="http://schemas.microsoft.com/office/drawing/2014/main" id="{00000000-0008-0000-0600-000036000000}"/>
            </a:ext>
          </a:extLst>
        </xdr:cNvPr>
        <xdr:cNvSpPr txBox="1"/>
      </xdr:nvSpPr>
      <xdr:spPr>
        <a:xfrm>
          <a:off x="4686300" y="64667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83,938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37</xdr:row>
      <xdr:rowOff>119268</xdr:rowOff>
    </xdr:from>
    <xdr:to>
      <xdr:col>24</xdr:col>
      <xdr:colOff>152400</xdr:colOff>
      <xdr:row>37</xdr:row>
      <xdr:rowOff>119268</xdr:rowOff>
    </xdr:to>
    <xdr:cxnSp macro="">
      <xdr:nvCxnSpPr>
        <xdr:cNvPr id="55" name="直線コネクタ 54">
          <a:extLst>
            <a:ext uri="{FF2B5EF4-FFF2-40B4-BE49-F238E27FC236}">
              <a16:creationId xmlns:a16="http://schemas.microsoft.com/office/drawing/2014/main" id="{00000000-0008-0000-0600-000037000000}"/>
            </a:ext>
          </a:extLst>
        </xdr:cNvPr>
        <xdr:cNvCxnSpPr/>
      </xdr:nvCxnSpPr>
      <xdr:spPr>
        <a:xfrm>
          <a:off x="4546600" y="64629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28</xdr:row>
      <xdr:rowOff>161632</xdr:rowOff>
    </xdr:from>
    <xdr:ext cx="599010" cy="259045"/>
    <xdr:sp macro="" textlink="">
      <xdr:nvSpPr>
        <xdr:cNvPr id="56" name="人件費最大値テキスト">
          <a:extLst>
            <a:ext uri="{FF2B5EF4-FFF2-40B4-BE49-F238E27FC236}">
              <a16:creationId xmlns:a16="http://schemas.microsoft.com/office/drawing/2014/main" id="{00000000-0008-0000-0600-000038000000}"/>
            </a:ext>
          </a:extLst>
        </xdr:cNvPr>
        <xdr:cNvSpPr txBox="1"/>
      </xdr:nvSpPr>
      <xdr:spPr>
        <a:xfrm>
          <a:off x="4686300" y="49622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642,080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30</xdr:row>
      <xdr:rowOff>43505</xdr:rowOff>
    </xdr:from>
    <xdr:to>
      <xdr:col>24</xdr:col>
      <xdr:colOff>152400</xdr:colOff>
      <xdr:row>30</xdr:row>
      <xdr:rowOff>43505</xdr:rowOff>
    </xdr:to>
    <xdr:cxnSp macro="">
      <xdr:nvCxnSpPr>
        <xdr:cNvPr id="57" name="直線コネクタ 56">
          <a:extLst>
            <a:ext uri="{FF2B5EF4-FFF2-40B4-BE49-F238E27FC236}">
              <a16:creationId xmlns:a16="http://schemas.microsoft.com/office/drawing/2014/main" id="{00000000-0008-0000-0600-000039000000}"/>
            </a:ext>
          </a:extLst>
        </xdr:cNvPr>
        <xdr:cNvCxnSpPr/>
      </xdr:nvCxnSpPr>
      <xdr:spPr>
        <a:xfrm>
          <a:off x="4546600" y="51870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34</xdr:row>
      <xdr:rowOff>89269</xdr:rowOff>
    </xdr:from>
    <xdr:to>
      <xdr:col>24</xdr:col>
      <xdr:colOff>63500</xdr:colOff>
      <xdr:row>34</xdr:row>
      <xdr:rowOff>141881</xdr:rowOff>
    </xdr:to>
    <xdr:cxnSp macro="">
      <xdr:nvCxnSpPr>
        <xdr:cNvPr id="58" name="直線コネクタ 57">
          <a:extLst>
            <a:ext uri="{FF2B5EF4-FFF2-40B4-BE49-F238E27FC236}">
              <a16:creationId xmlns:a16="http://schemas.microsoft.com/office/drawing/2014/main" id="{00000000-0008-0000-0600-00003A000000}"/>
            </a:ext>
          </a:extLst>
        </xdr:cNvPr>
        <xdr:cNvCxnSpPr/>
      </xdr:nvCxnSpPr>
      <xdr:spPr>
        <a:xfrm flipV="1">
          <a:off x="3797300" y="5918569"/>
          <a:ext cx="838200" cy="526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145735</xdr:rowOff>
    </xdr:from>
    <xdr:ext cx="599010" cy="259045"/>
    <xdr:sp macro="" textlink="">
      <xdr:nvSpPr>
        <xdr:cNvPr id="59" name="人件費平均値テキスト">
          <a:extLst>
            <a:ext uri="{FF2B5EF4-FFF2-40B4-BE49-F238E27FC236}">
              <a16:creationId xmlns:a16="http://schemas.microsoft.com/office/drawing/2014/main" id="{00000000-0008-0000-0600-00003B000000}"/>
            </a:ext>
          </a:extLst>
        </xdr:cNvPr>
        <xdr:cNvSpPr txBox="1"/>
      </xdr:nvSpPr>
      <xdr:spPr>
        <a:xfrm>
          <a:off x="4686300" y="614648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190,701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167308</xdr:rowOff>
    </xdr:from>
    <xdr:to>
      <xdr:col>24</xdr:col>
      <xdr:colOff>114300</xdr:colOff>
      <xdr:row>36</xdr:row>
      <xdr:rowOff>97458</xdr:rowOff>
    </xdr:to>
    <xdr:sp macro="" textlink="">
      <xdr:nvSpPr>
        <xdr:cNvPr id="60" name="フローチャート: 判断 59">
          <a:extLst>
            <a:ext uri="{FF2B5EF4-FFF2-40B4-BE49-F238E27FC236}">
              <a16:creationId xmlns:a16="http://schemas.microsoft.com/office/drawing/2014/main" id="{00000000-0008-0000-0600-00003C000000}"/>
            </a:ext>
          </a:extLst>
        </xdr:cNvPr>
        <xdr:cNvSpPr/>
      </xdr:nvSpPr>
      <xdr:spPr>
        <a:xfrm>
          <a:off x="4584700" y="61680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34</xdr:row>
      <xdr:rowOff>141881</xdr:rowOff>
    </xdr:from>
    <xdr:to>
      <xdr:col>19</xdr:col>
      <xdr:colOff>177800</xdr:colOff>
      <xdr:row>35</xdr:row>
      <xdr:rowOff>13972</xdr:rowOff>
    </xdr:to>
    <xdr:cxnSp macro="">
      <xdr:nvCxnSpPr>
        <xdr:cNvPr id="61" name="直線コネクタ 60">
          <a:extLst>
            <a:ext uri="{FF2B5EF4-FFF2-40B4-BE49-F238E27FC236}">
              <a16:creationId xmlns:a16="http://schemas.microsoft.com/office/drawing/2014/main" id="{00000000-0008-0000-0600-00003D000000}"/>
            </a:ext>
          </a:extLst>
        </xdr:cNvPr>
        <xdr:cNvCxnSpPr/>
      </xdr:nvCxnSpPr>
      <xdr:spPr>
        <a:xfrm flipV="1">
          <a:off x="2908300" y="5971181"/>
          <a:ext cx="889000" cy="435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169518</xdr:rowOff>
    </xdr:from>
    <xdr:to>
      <xdr:col>20</xdr:col>
      <xdr:colOff>38100</xdr:colOff>
      <xdr:row>36</xdr:row>
      <xdr:rowOff>99668</xdr:rowOff>
    </xdr:to>
    <xdr:sp macro="" textlink="">
      <xdr:nvSpPr>
        <xdr:cNvPr id="62" name="フローチャート: 判断 61">
          <a:extLst>
            <a:ext uri="{FF2B5EF4-FFF2-40B4-BE49-F238E27FC236}">
              <a16:creationId xmlns:a16="http://schemas.microsoft.com/office/drawing/2014/main" id="{00000000-0008-0000-0600-00003E000000}"/>
            </a:ext>
          </a:extLst>
        </xdr:cNvPr>
        <xdr:cNvSpPr/>
      </xdr:nvSpPr>
      <xdr:spPr>
        <a:xfrm>
          <a:off x="3746500" y="61702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36</xdr:row>
      <xdr:rowOff>90795</xdr:rowOff>
    </xdr:from>
    <xdr:ext cx="599010" cy="259045"/>
    <xdr:sp macro="" textlink="">
      <xdr:nvSpPr>
        <xdr:cNvPr id="63" name="テキスト ボックス 62">
          <a:extLst>
            <a:ext uri="{FF2B5EF4-FFF2-40B4-BE49-F238E27FC236}">
              <a16:creationId xmlns:a16="http://schemas.microsoft.com/office/drawing/2014/main" id="{00000000-0008-0000-0600-00003F000000}"/>
            </a:ext>
          </a:extLst>
        </xdr:cNvPr>
        <xdr:cNvSpPr txBox="1"/>
      </xdr:nvSpPr>
      <xdr:spPr>
        <a:xfrm>
          <a:off x="3497795" y="62629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189,734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35</xdr:row>
      <xdr:rowOff>13972</xdr:rowOff>
    </xdr:from>
    <xdr:to>
      <xdr:col>15</xdr:col>
      <xdr:colOff>50800</xdr:colOff>
      <xdr:row>35</xdr:row>
      <xdr:rowOff>89717</xdr:rowOff>
    </xdr:to>
    <xdr:cxnSp macro="">
      <xdr:nvCxnSpPr>
        <xdr:cNvPr id="64" name="直線コネクタ 63">
          <a:extLst>
            <a:ext uri="{FF2B5EF4-FFF2-40B4-BE49-F238E27FC236}">
              <a16:creationId xmlns:a16="http://schemas.microsoft.com/office/drawing/2014/main" id="{00000000-0008-0000-0600-000040000000}"/>
            </a:ext>
          </a:extLst>
        </xdr:cNvPr>
        <xdr:cNvCxnSpPr/>
      </xdr:nvCxnSpPr>
      <xdr:spPr>
        <a:xfrm flipV="1">
          <a:off x="2019300" y="6014722"/>
          <a:ext cx="889000" cy="757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169605</xdr:rowOff>
    </xdr:from>
    <xdr:to>
      <xdr:col>15</xdr:col>
      <xdr:colOff>101600</xdr:colOff>
      <xdr:row>36</xdr:row>
      <xdr:rowOff>99755</xdr:rowOff>
    </xdr:to>
    <xdr:sp macro="" textlink="">
      <xdr:nvSpPr>
        <xdr:cNvPr id="65" name="フローチャート: 判断 64">
          <a:extLst>
            <a:ext uri="{FF2B5EF4-FFF2-40B4-BE49-F238E27FC236}">
              <a16:creationId xmlns:a16="http://schemas.microsoft.com/office/drawing/2014/main" id="{00000000-0008-0000-0600-000041000000}"/>
            </a:ext>
          </a:extLst>
        </xdr:cNvPr>
        <xdr:cNvSpPr/>
      </xdr:nvSpPr>
      <xdr:spPr>
        <a:xfrm>
          <a:off x="2857500" y="6170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36</xdr:row>
      <xdr:rowOff>90882</xdr:rowOff>
    </xdr:from>
    <xdr:ext cx="599010" cy="259045"/>
    <xdr:sp macro="" textlink="">
      <xdr:nvSpPr>
        <xdr:cNvPr id="66" name="テキスト ボックス 65">
          <a:extLst>
            <a:ext uri="{FF2B5EF4-FFF2-40B4-BE49-F238E27FC236}">
              <a16:creationId xmlns:a16="http://schemas.microsoft.com/office/drawing/2014/main" id="{00000000-0008-0000-0600-000042000000}"/>
            </a:ext>
          </a:extLst>
        </xdr:cNvPr>
        <xdr:cNvSpPr txBox="1"/>
      </xdr:nvSpPr>
      <xdr:spPr>
        <a:xfrm>
          <a:off x="2608795" y="62630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35</xdr:row>
      <xdr:rowOff>67636</xdr:rowOff>
    </xdr:from>
    <xdr:to>
      <xdr:col>10</xdr:col>
      <xdr:colOff>114300</xdr:colOff>
      <xdr:row>35</xdr:row>
      <xdr:rowOff>89717</xdr:rowOff>
    </xdr:to>
    <xdr:cxnSp macro="">
      <xdr:nvCxnSpPr>
        <xdr:cNvPr id="67" name="直線コネクタ 66">
          <a:extLst>
            <a:ext uri="{FF2B5EF4-FFF2-40B4-BE49-F238E27FC236}">
              <a16:creationId xmlns:a16="http://schemas.microsoft.com/office/drawing/2014/main" id="{00000000-0008-0000-0600-000043000000}"/>
            </a:ext>
          </a:extLst>
        </xdr:cNvPr>
        <xdr:cNvCxnSpPr/>
      </xdr:nvCxnSpPr>
      <xdr:spPr>
        <a:xfrm>
          <a:off x="1130300" y="6068386"/>
          <a:ext cx="889000" cy="220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3964</xdr:rowOff>
    </xdr:from>
    <xdr:to>
      <xdr:col>10</xdr:col>
      <xdr:colOff>165100</xdr:colOff>
      <xdr:row>36</xdr:row>
      <xdr:rowOff>105564</xdr:rowOff>
    </xdr:to>
    <xdr:sp macro="" textlink="">
      <xdr:nvSpPr>
        <xdr:cNvPr id="68" name="フローチャート: 判断 67">
          <a:extLst>
            <a:ext uri="{FF2B5EF4-FFF2-40B4-BE49-F238E27FC236}">
              <a16:creationId xmlns:a16="http://schemas.microsoft.com/office/drawing/2014/main" id="{00000000-0008-0000-0600-000044000000}"/>
            </a:ext>
          </a:extLst>
        </xdr:cNvPr>
        <xdr:cNvSpPr/>
      </xdr:nvSpPr>
      <xdr:spPr>
        <a:xfrm>
          <a:off x="1968500" y="61761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36</xdr:row>
      <xdr:rowOff>96691</xdr:rowOff>
    </xdr:from>
    <xdr:ext cx="599010" cy="259045"/>
    <xdr:sp macro="" textlink="">
      <xdr:nvSpPr>
        <xdr:cNvPr id="69" name="テキスト ボックス 68">
          <a:extLst>
            <a:ext uri="{FF2B5EF4-FFF2-40B4-BE49-F238E27FC236}">
              <a16:creationId xmlns:a16="http://schemas.microsoft.com/office/drawing/2014/main" id="{00000000-0008-0000-0600-000045000000}"/>
            </a:ext>
          </a:extLst>
        </xdr:cNvPr>
        <xdr:cNvSpPr txBox="1"/>
      </xdr:nvSpPr>
      <xdr:spPr>
        <a:xfrm>
          <a:off x="1719795" y="62688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187,155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170215</xdr:rowOff>
    </xdr:from>
    <xdr:to>
      <xdr:col>6</xdr:col>
      <xdr:colOff>38100</xdr:colOff>
      <xdr:row>36</xdr:row>
      <xdr:rowOff>100365</xdr:rowOff>
    </xdr:to>
    <xdr:sp macro="" textlink="">
      <xdr:nvSpPr>
        <xdr:cNvPr id="70" name="フローチャート: 判断 69">
          <a:extLst>
            <a:ext uri="{FF2B5EF4-FFF2-40B4-BE49-F238E27FC236}">
              <a16:creationId xmlns:a16="http://schemas.microsoft.com/office/drawing/2014/main" id="{00000000-0008-0000-0600-000046000000}"/>
            </a:ext>
          </a:extLst>
        </xdr:cNvPr>
        <xdr:cNvSpPr/>
      </xdr:nvSpPr>
      <xdr:spPr>
        <a:xfrm>
          <a:off x="1079500" y="61709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36</xdr:row>
      <xdr:rowOff>91492</xdr:rowOff>
    </xdr:from>
    <xdr:ext cx="599010" cy="259045"/>
    <xdr:sp macro="" textlink="">
      <xdr:nvSpPr>
        <xdr:cNvPr id="71" name="テキスト ボックス 70">
          <a:extLst>
            <a:ext uri="{FF2B5EF4-FFF2-40B4-BE49-F238E27FC236}">
              <a16:creationId xmlns:a16="http://schemas.microsoft.com/office/drawing/2014/main" id="{00000000-0008-0000-0600-000047000000}"/>
            </a:ext>
          </a:extLst>
        </xdr:cNvPr>
        <xdr:cNvSpPr txBox="1"/>
      </xdr:nvSpPr>
      <xdr:spPr>
        <a:xfrm>
          <a:off x="830795" y="62636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189,429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2" name="テキスト ボックス 71">
          <a:extLst>
            <a:ext uri="{FF2B5EF4-FFF2-40B4-BE49-F238E27FC236}">
              <a16:creationId xmlns:a16="http://schemas.microsoft.com/office/drawing/2014/main" id="{00000000-0008-0000-0600-000048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3" name="テキスト ボックス 72">
          <a:extLst>
            <a:ext uri="{FF2B5EF4-FFF2-40B4-BE49-F238E27FC236}">
              <a16:creationId xmlns:a16="http://schemas.microsoft.com/office/drawing/2014/main" id="{00000000-0008-0000-0600-000049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34</xdr:row>
      <xdr:rowOff>38469</xdr:rowOff>
    </xdr:from>
    <xdr:to>
      <xdr:col>24</xdr:col>
      <xdr:colOff>114300</xdr:colOff>
      <xdr:row>34</xdr:row>
      <xdr:rowOff>140069</xdr:rowOff>
    </xdr:to>
    <xdr:sp macro="" textlink="">
      <xdr:nvSpPr>
        <xdr:cNvPr id="77" name="楕円 76">
          <a:extLst>
            <a:ext uri="{FF2B5EF4-FFF2-40B4-BE49-F238E27FC236}">
              <a16:creationId xmlns:a16="http://schemas.microsoft.com/office/drawing/2014/main" id="{00000000-0008-0000-0600-00004D000000}"/>
            </a:ext>
          </a:extLst>
        </xdr:cNvPr>
        <xdr:cNvSpPr/>
      </xdr:nvSpPr>
      <xdr:spPr>
        <a:xfrm>
          <a:off x="4584700" y="58677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33</xdr:row>
      <xdr:rowOff>61346</xdr:rowOff>
    </xdr:from>
    <xdr:ext cx="599010" cy="259045"/>
    <xdr:sp macro="" textlink="">
      <xdr:nvSpPr>
        <xdr:cNvPr id="78" name="人件費該当値テキスト">
          <a:extLst>
            <a:ext uri="{FF2B5EF4-FFF2-40B4-BE49-F238E27FC236}">
              <a16:creationId xmlns:a16="http://schemas.microsoft.com/office/drawing/2014/main" id="{00000000-0008-0000-0600-00004E000000}"/>
            </a:ext>
          </a:extLst>
        </xdr:cNvPr>
        <xdr:cNvSpPr txBox="1"/>
      </xdr:nvSpPr>
      <xdr:spPr>
        <a:xfrm>
          <a:off x="4686300" y="57191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322,061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34</xdr:row>
      <xdr:rowOff>91081</xdr:rowOff>
    </xdr:from>
    <xdr:to>
      <xdr:col>20</xdr:col>
      <xdr:colOff>38100</xdr:colOff>
      <xdr:row>35</xdr:row>
      <xdr:rowOff>21231</xdr:rowOff>
    </xdr:to>
    <xdr:sp macro="" textlink="">
      <xdr:nvSpPr>
        <xdr:cNvPr id="79" name="楕円 78">
          <a:extLst>
            <a:ext uri="{FF2B5EF4-FFF2-40B4-BE49-F238E27FC236}">
              <a16:creationId xmlns:a16="http://schemas.microsoft.com/office/drawing/2014/main" id="{00000000-0008-0000-0600-00004F000000}"/>
            </a:ext>
          </a:extLst>
        </xdr:cNvPr>
        <xdr:cNvSpPr/>
      </xdr:nvSpPr>
      <xdr:spPr>
        <a:xfrm>
          <a:off x="3746500" y="59203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33</xdr:row>
      <xdr:rowOff>37758</xdr:rowOff>
    </xdr:from>
    <xdr:ext cx="599010" cy="259045"/>
    <xdr:sp macro="" textlink="">
      <xdr:nvSpPr>
        <xdr:cNvPr id="80" name="テキスト ボックス 79">
          <a:extLst>
            <a:ext uri="{FF2B5EF4-FFF2-40B4-BE49-F238E27FC236}">
              <a16:creationId xmlns:a16="http://schemas.microsoft.com/office/drawing/2014/main" id="{00000000-0008-0000-0600-000050000000}"/>
            </a:ext>
          </a:extLst>
        </xdr:cNvPr>
        <xdr:cNvSpPr txBox="1"/>
      </xdr:nvSpPr>
      <xdr:spPr>
        <a:xfrm>
          <a:off x="3497795" y="56956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299,046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34</xdr:row>
      <xdr:rowOff>134622</xdr:rowOff>
    </xdr:from>
    <xdr:to>
      <xdr:col>15</xdr:col>
      <xdr:colOff>101600</xdr:colOff>
      <xdr:row>35</xdr:row>
      <xdr:rowOff>64772</xdr:rowOff>
    </xdr:to>
    <xdr:sp macro="" textlink="">
      <xdr:nvSpPr>
        <xdr:cNvPr id="81" name="楕円 80">
          <a:extLst>
            <a:ext uri="{FF2B5EF4-FFF2-40B4-BE49-F238E27FC236}">
              <a16:creationId xmlns:a16="http://schemas.microsoft.com/office/drawing/2014/main" id="{00000000-0008-0000-0600-000051000000}"/>
            </a:ext>
          </a:extLst>
        </xdr:cNvPr>
        <xdr:cNvSpPr/>
      </xdr:nvSpPr>
      <xdr:spPr>
        <a:xfrm>
          <a:off x="2857500" y="59639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33</xdr:row>
      <xdr:rowOff>81299</xdr:rowOff>
    </xdr:from>
    <xdr:ext cx="599010" cy="259045"/>
    <xdr:sp macro="" textlink="">
      <xdr:nvSpPr>
        <xdr:cNvPr id="82" name="テキスト ボックス 81">
          <a:extLst>
            <a:ext uri="{FF2B5EF4-FFF2-40B4-BE49-F238E27FC236}">
              <a16:creationId xmlns:a16="http://schemas.microsoft.com/office/drawing/2014/main" id="{00000000-0008-0000-0600-000052000000}"/>
            </a:ext>
          </a:extLst>
        </xdr:cNvPr>
        <xdr:cNvSpPr txBox="1"/>
      </xdr:nvSpPr>
      <xdr:spPr>
        <a:xfrm>
          <a:off x="2608795" y="57391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279,999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35</xdr:row>
      <xdr:rowOff>38917</xdr:rowOff>
    </xdr:from>
    <xdr:to>
      <xdr:col>10</xdr:col>
      <xdr:colOff>165100</xdr:colOff>
      <xdr:row>35</xdr:row>
      <xdr:rowOff>140517</xdr:rowOff>
    </xdr:to>
    <xdr:sp macro="" textlink="">
      <xdr:nvSpPr>
        <xdr:cNvPr id="83" name="楕円 82">
          <a:extLst>
            <a:ext uri="{FF2B5EF4-FFF2-40B4-BE49-F238E27FC236}">
              <a16:creationId xmlns:a16="http://schemas.microsoft.com/office/drawing/2014/main" id="{00000000-0008-0000-0600-000053000000}"/>
            </a:ext>
          </a:extLst>
        </xdr:cNvPr>
        <xdr:cNvSpPr/>
      </xdr:nvSpPr>
      <xdr:spPr>
        <a:xfrm>
          <a:off x="1968500" y="60396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33</xdr:row>
      <xdr:rowOff>157044</xdr:rowOff>
    </xdr:from>
    <xdr:ext cx="599010" cy="259045"/>
    <xdr:sp macro="" textlink="">
      <xdr:nvSpPr>
        <xdr:cNvPr id="84" name="テキスト ボックス 83">
          <a:extLst>
            <a:ext uri="{FF2B5EF4-FFF2-40B4-BE49-F238E27FC236}">
              <a16:creationId xmlns:a16="http://schemas.microsoft.com/office/drawing/2014/main" id="{00000000-0008-0000-0600-000054000000}"/>
            </a:ext>
          </a:extLst>
        </xdr:cNvPr>
        <xdr:cNvSpPr txBox="1"/>
      </xdr:nvSpPr>
      <xdr:spPr>
        <a:xfrm>
          <a:off x="1719795" y="58148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246,865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16836</xdr:rowOff>
    </xdr:from>
    <xdr:to>
      <xdr:col>6</xdr:col>
      <xdr:colOff>38100</xdr:colOff>
      <xdr:row>35</xdr:row>
      <xdr:rowOff>118436</xdr:rowOff>
    </xdr:to>
    <xdr:sp macro="" textlink="">
      <xdr:nvSpPr>
        <xdr:cNvPr id="85" name="楕円 84">
          <a:extLst>
            <a:ext uri="{FF2B5EF4-FFF2-40B4-BE49-F238E27FC236}">
              <a16:creationId xmlns:a16="http://schemas.microsoft.com/office/drawing/2014/main" id="{00000000-0008-0000-0600-000055000000}"/>
            </a:ext>
          </a:extLst>
        </xdr:cNvPr>
        <xdr:cNvSpPr/>
      </xdr:nvSpPr>
      <xdr:spPr>
        <a:xfrm>
          <a:off x="1079500" y="60175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33</xdr:row>
      <xdr:rowOff>134963</xdr:rowOff>
    </xdr:from>
    <xdr:ext cx="599010" cy="259045"/>
    <xdr:sp macro="" textlink="">
      <xdr:nvSpPr>
        <xdr:cNvPr id="86" name="テキスト ボックス 85">
          <a:extLst>
            <a:ext uri="{FF2B5EF4-FFF2-40B4-BE49-F238E27FC236}">
              <a16:creationId xmlns:a16="http://schemas.microsoft.com/office/drawing/2014/main" id="{00000000-0008-0000-0600-000056000000}"/>
            </a:ext>
          </a:extLst>
        </xdr:cNvPr>
        <xdr:cNvSpPr txBox="1"/>
      </xdr:nvSpPr>
      <xdr:spPr>
        <a:xfrm>
          <a:off x="830795" y="57928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256,524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7" name="正方形/長方形 86">
          <a:extLst>
            <a:ext uri="{FF2B5EF4-FFF2-40B4-BE49-F238E27FC236}">
              <a16:creationId xmlns:a16="http://schemas.microsoft.com/office/drawing/2014/main" id="{00000000-0008-0000-0600-000057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88" name="正方形/長方形 87">
          <a:extLst>
            <a:ext uri="{FF2B5EF4-FFF2-40B4-BE49-F238E27FC236}">
              <a16:creationId xmlns:a16="http://schemas.microsoft.com/office/drawing/2014/main" id="{00000000-0008-0000-0600-000058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89" name="正方形/長方形 88">
          <a:extLst>
            <a:ext uri="{FF2B5EF4-FFF2-40B4-BE49-F238E27FC236}">
              <a16:creationId xmlns:a16="http://schemas.microsoft.com/office/drawing/2014/main" id="{00000000-0008-0000-0600-000059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0" name="正方形/長方形 89">
          <a:extLst>
            <a:ext uri="{FF2B5EF4-FFF2-40B4-BE49-F238E27FC236}">
              <a16:creationId xmlns:a16="http://schemas.microsoft.com/office/drawing/2014/main" id="{00000000-0008-0000-0600-00005A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1" name="正方形/長方形 90">
          <a:extLst>
            <a:ext uri="{FF2B5EF4-FFF2-40B4-BE49-F238E27FC236}">
              <a16:creationId xmlns:a16="http://schemas.microsoft.com/office/drawing/2014/main" id="{00000000-0008-0000-0600-00005B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58,643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75,851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5" name="テキスト ボックス 94">
          <a:extLst>
            <a:ext uri="{FF2B5EF4-FFF2-40B4-BE49-F238E27FC236}">
              <a16:creationId xmlns:a16="http://schemas.microsoft.com/office/drawing/2014/main" id="{00000000-0008-0000-0600-00005F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6" name="直線コネクタ 95">
          <a:extLst>
            <a:ext uri="{FF2B5EF4-FFF2-40B4-BE49-F238E27FC236}">
              <a16:creationId xmlns:a16="http://schemas.microsoft.com/office/drawing/2014/main" id="{00000000-0008-0000-0600-000060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98878</xdr:rowOff>
    </xdr:from>
    <xdr:to>
      <xdr:col>28</xdr:col>
      <xdr:colOff>114300</xdr:colOff>
      <xdr:row>59</xdr:row>
      <xdr:rowOff>98878</xdr:rowOff>
    </xdr:to>
    <xdr:cxnSp macro="">
      <xdr:nvCxnSpPr>
        <xdr:cNvPr id="97" name="直線コネクタ 96">
          <a:extLst>
            <a:ext uri="{FF2B5EF4-FFF2-40B4-BE49-F238E27FC236}">
              <a16:creationId xmlns:a16="http://schemas.microsoft.com/office/drawing/2014/main" id="{00000000-0008-0000-0600-000061000000}"/>
            </a:ext>
          </a:extLst>
        </xdr:cNvPr>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128105</xdr:rowOff>
    </xdr:from>
    <xdr:ext cx="248786" cy="259045"/>
    <xdr:sp macro="" textlink="">
      <xdr:nvSpPr>
        <xdr:cNvPr id="98" name="テキスト ボックス 97">
          <a:extLst>
            <a:ext uri="{FF2B5EF4-FFF2-40B4-BE49-F238E27FC236}">
              <a16:creationId xmlns:a16="http://schemas.microsoft.com/office/drawing/2014/main" id="{00000000-0008-0000-0600-000062000000}"/>
            </a:ext>
          </a:extLst>
        </xdr:cNvPr>
        <xdr:cNvSpPr txBox="1"/>
      </xdr:nvSpPr>
      <xdr:spPr>
        <a:xfrm>
          <a:off x="513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115207</xdr:rowOff>
    </xdr:from>
    <xdr:to>
      <xdr:col>28</xdr:col>
      <xdr:colOff>114300</xdr:colOff>
      <xdr:row>57</xdr:row>
      <xdr:rowOff>115207</xdr:rowOff>
    </xdr:to>
    <xdr:cxnSp macro="">
      <xdr:nvCxnSpPr>
        <xdr:cNvPr id="99" name="直線コネクタ 98">
          <a:extLst>
            <a:ext uri="{FF2B5EF4-FFF2-40B4-BE49-F238E27FC236}">
              <a16:creationId xmlns:a16="http://schemas.microsoft.com/office/drawing/2014/main" id="{00000000-0008-0000-0600-000063000000}"/>
            </a:ext>
          </a:extLst>
        </xdr:cNvPr>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144434</xdr:rowOff>
    </xdr:from>
    <xdr:ext cx="595419" cy="259045"/>
    <xdr:sp macro="" textlink="">
      <xdr:nvSpPr>
        <xdr:cNvPr id="100" name="テキスト ボックス 99">
          <a:extLst>
            <a:ext uri="{FF2B5EF4-FFF2-40B4-BE49-F238E27FC236}">
              <a16:creationId xmlns:a16="http://schemas.microsoft.com/office/drawing/2014/main" id="{00000000-0008-0000-0600-000064000000}"/>
            </a:ext>
          </a:extLst>
        </xdr:cNvPr>
        <xdr:cNvSpPr txBox="1"/>
      </xdr:nvSpPr>
      <xdr:spPr>
        <a:xfrm>
          <a:off x="166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131535</xdr:rowOff>
    </xdr:from>
    <xdr:to>
      <xdr:col>28</xdr:col>
      <xdr:colOff>114300</xdr:colOff>
      <xdr:row>55</xdr:row>
      <xdr:rowOff>131535</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166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147865</xdr:rowOff>
    </xdr:from>
    <xdr:to>
      <xdr:col>28</xdr:col>
      <xdr:colOff>114300</xdr:colOff>
      <xdr:row>53</xdr:row>
      <xdr:rowOff>147865</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164193</xdr:rowOff>
    </xdr:from>
    <xdr:to>
      <xdr:col>28</xdr:col>
      <xdr:colOff>114300</xdr:colOff>
      <xdr:row>51</xdr:row>
      <xdr:rowOff>164193</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21970</xdr:rowOff>
    </xdr:from>
    <xdr:ext cx="595419" cy="259045"/>
    <xdr:sp macro=""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166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9072</xdr:rowOff>
    </xdr:from>
    <xdr:to>
      <xdr:col>28</xdr:col>
      <xdr:colOff>114300</xdr:colOff>
      <xdr:row>50</xdr:row>
      <xdr:rowOff>9072</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38299</xdr:rowOff>
    </xdr:from>
    <xdr:ext cx="685572" cy="259045"/>
    <xdr:sp macro=""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76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9" name="直線コネクタ 108">
          <a:extLst>
            <a:ext uri="{FF2B5EF4-FFF2-40B4-BE49-F238E27FC236}">
              <a16:creationId xmlns:a16="http://schemas.microsoft.com/office/drawing/2014/main" id="{00000000-0008-0000-0600-00006D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0" name="テキスト ボックス 109">
          <a:extLst>
            <a:ext uri="{FF2B5EF4-FFF2-40B4-BE49-F238E27FC236}">
              <a16:creationId xmlns:a16="http://schemas.microsoft.com/office/drawing/2014/main" id="{00000000-0008-0000-0600-00006E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1" name="物件費グラフ枠">
          <a:extLst>
            <a:ext uri="{FF2B5EF4-FFF2-40B4-BE49-F238E27FC236}">
              <a16:creationId xmlns:a16="http://schemas.microsoft.com/office/drawing/2014/main" id="{00000000-0008-0000-0600-00006F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49</xdr:row>
      <xdr:rowOff>142394</xdr:rowOff>
    </xdr:from>
    <xdr:to>
      <xdr:col>24</xdr:col>
      <xdr:colOff>62865</xdr:colOff>
      <xdr:row>58</xdr:row>
      <xdr:rowOff>141924</xdr:rowOff>
    </xdr:to>
    <xdr:cxnSp macro="">
      <xdr:nvCxnSpPr>
        <xdr:cNvPr id="112" name="直線コネクタ 111">
          <a:extLst>
            <a:ext uri="{FF2B5EF4-FFF2-40B4-BE49-F238E27FC236}">
              <a16:creationId xmlns:a16="http://schemas.microsoft.com/office/drawing/2014/main" id="{00000000-0008-0000-0600-000070000000}"/>
            </a:ext>
          </a:extLst>
        </xdr:cNvPr>
        <xdr:cNvCxnSpPr/>
      </xdr:nvCxnSpPr>
      <xdr:spPr>
        <a:xfrm flipV="1">
          <a:off x="4633595" y="8543444"/>
          <a:ext cx="1270" cy="15425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145751</xdr:rowOff>
    </xdr:from>
    <xdr:ext cx="534377" cy="259045"/>
    <xdr:sp macro="" textlink="">
      <xdr:nvSpPr>
        <xdr:cNvPr id="113" name="物件費最小値テキスト">
          <a:extLst>
            <a:ext uri="{FF2B5EF4-FFF2-40B4-BE49-F238E27FC236}">
              <a16:creationId xmlns:a16="http://schemas.microsoft.com/office/drawing/2014/main" id="{00000000-0008-0000-0600-000071000000}"/>
            </a:ext>
          </a:extLst>
        </xdr:cNvPr>
        <xdr:cNvSpPr txBox="1"/>
      </xdr:nvSpPr>
      <xdr:spPr>
        <a:xfrm>
          <a:off x="4686300" y="100898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78,638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141924</xdr:rowOff>
    </xdr:from>
    <xdr:to>
      <xdr:col>24</xdr:col>
      <xdr:colOff>152400</xdr:colOff>
      <xdr:row>58</xdr:row>
      <xdr:rowOff>141924</xdr:rowOff>
    </xdr:to>
    <xdr:cxnSp macro="">
      <xdr:nvCxnSpPr>
        <xdr:cNvPr id="114" name="直線コネクタ 113">
          <a:extLst>
            <a:ext uri="{FF2B5EF4-FFF2-40B4-BE49-F238E27FC236}">
              <a16:creationId xmlns:a16="http://schemas.microsoft.com/office/drawing/2014/main" id="{00000000-0008-0000-0600-000072000000}"/>
            </a:ext>
          </a:extLst>
        </xdr:cNvPr>
        <xdr:cNvCxnSpPr/>
      </xdr:nvCxnSpPr>
      <xdr:spPr>
        <a:xfrm>
          <a:off x="4546600" y="100860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48</xdr:row>
      <xdr:rowOff>89071</xdr:rowOff>
    </xdr:from>
    <xdr:ext cx="690189" cy="259045"/>
    <xdr:sp macro="" textlink="">
      <xdr:nvSpPr>
        <xdr:cNvPr id="115" name="物件費最大値テキスト">
          <a:extLst>
            <a:ext uri="{FF2B5EF4-FFF2-40B4-BE49-F238E27FC236}">
              <a16:creationId xmlns:a16="http://schemas.microsoft.com/office/drawing/2014/main" id="{00000000-0008-0000-0600-000073000000}"/>
            </a:ext>
          </a:extLst>
        </xdr:cNvPr>
        <xdr:cNvSpPr txBox="1"/>
      </xdr:nvSpPr>
      <xdr:spPr>
        <a:xfrm>
          <a:off x="4686300" y="831867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1,023,350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49</xdr:row>
      <xdr:rowOff>142394</xdr:rowOff>
    </xdr:from>
    <xdr:to>
      <xdr:col>24</xdr:col>
      <xdr:colOff>152400</xdr:colOff>
      <xdr:row>49</xdr:row>
      <xdr:rowOff>142394</xdr:rowOff>
    </xdr:to>
    <xdr:cxnSp macro="">
      <xdr:nvCxnSpPr>
        <xdr:cNvPr id="116" name="直線コネクタ 115">
          <a:extLst>
            <a:ext uri="{FF2B5EF4-FFF2-40B4-BE49-F238E27FC236}">
              <a16:creationId xmlns:a16="http://schemas.microsoft.com/office/drawing/2014/main" id="{00000000-0008-0000-0600-000074000000}"/>
            </a:ext>
          </a:extLst>
        </xdr:cNvPr>
        <xdr:cNvCxnSpPr/>
      </xdr:nvCxnSpPr>
      <xdr:spPr>
        <a:xfrm>
          <a:off x="4546600" y="85434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56</xdr:row>
      <xdr:rowOff>14282</xdr:rowOff>
    </xdr:from>
    <xdr:to>
      <xdr:col>24</xdr:col>
      <xdr:colOff>63500</xdr:colOff>
      <xdr:row>56</xdr:row>
      <xdr:rowOff>37921</xdr:rowOff>
    </xdr:to>
    <xdr:cxnSp macro="">
      <xdr:nvCxnSpPr>
        <xdr:cNvPr id="117" name="直線コネクタ 116">
          <a:extLst>
            <a:ext uri="{FF2B5EF4-FFF2-40B4-BE49-F238E27FC236}">
              <a16:creationId xmlns:a16="http://schemas.microsoft.com/office/drawing/2014/main" id="{00000000-0008-0000-0600-000075000000}"/>
            </a:ext>
          </a:extLst>
        </xdr:cNvPr>
        <xdr:cNvCxnSpPr/>
      </xdr:nvCxnSpPr>
      <xdr:spPr>
        <a:xfrm>
          <a:off x="3797300" y="9615482"/>
          <a:ext cx="838200" cy="236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18392</xdr:rowOff>
    </xdr:from>
    <xdr:ext cx="599010" cy="259045"/>
    <xdr:sp macro="" textlink="">
      <xdr:nvSpPr>
        <xdr:cNvPr id="118" name="物件費平均値テキスト">
          <a:extLst>
            <a:ext uri="{FF2B5EF4-FFF2-40B4-BE49-F238E27FC236}">
              <a16:creationId xmlns:a16="http://schemas.microsoft.com/office/drawing/2014/main" id="{00000000-0008-0000-0600-000076000000}"/>
            </a:ext>
          </a:extLst>
        </xdr:cNvPr>
        <xdr:cNvSpPr txBox="1"/>
      </xdr:nvSpPr>
      <xdr:spPr>
        <a:xfrm>
          <a:off x="4686300" y="979104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214,969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39965</xdr:rowOff>
    </xdr:from>
    <xdr:to>
      <xdr:col>24</xdr:col>
      <xdr:colOff>114300</xdr:colOff>
      <xdr:row>57</xdr:row>
      <xdr:rowOff>141565</xdr:rowOff>
    </xdr:to>
    <xdr:sp macro="" textlink="">
      <xdr:nvSpPr>
        <xdr:cNvPr id="119" name="フローチャート: 判断 118">
          <a:extLst>
            <a:ext uri="{FF2B5EF4-FFF2-40B4-BE49-F238E27FC236}">
              <a16:creationId xmlns:a16="http://schemas.microsoft.com/office/drawing/2014/main" id="{00000000-0008-0000-0600-000077000000}"/>
            </a:ext>
          </a:extLst>
        </xdr:cNvPr>
        <xdr:cNvSpPr/>
      </xdr:nvSpPr>
      <xdr:spPr>
        <a:xfrm>
          <a:off x="4584700" y="98126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56</xdr:row>
      <xdr:rowOff>14282</xdr:rowOff>
    </xdr:from>
    <xdr:to>
      <xdr:col>19</xdr:col>
      <xdr:colOff>177800</xdr:colOff>
      <xdr:row>56</xdr:row>
      <xdr:rowOff>84601</xdr:rowOff>
    </xdr:to>
    <xdr:cxnSp macro="">
      <xdr:nvCxnSpPr>
        <xdr:cNvPr id="120" name="直線コネクタ 119">
          <a:extLst>
            <a:ext uri="{FF2B5EF4-FFF2-40B4-BE49-F238E27FC236}">
              <a16:creationId xmlns:a16="http://schemas.microsoft.com/office/drawing/2014/main" id="{00000000-0008-0000-0600-000078000000}"/>
            </a:ext>
          </a:extLst>
        </xdr:cNvPr>
        <xdr:cNvCxnSpPr/>
      </xdr:nvCxnSpPr>
      <xdr:spPr>
        <a:xfrm flipV="1">
          <a:off x="2908300" y="9615482"/>
          <a:ext cx="889000" cy="703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51036</xdr:rowOff>
    </xdr:from>
    <xdr:to>
      <xdr:col>20</xdr:col>
      <xdr:colOff>38100</xdr:colOff>
      <xdr:row>57</xdr:row>
      <xdr:rowOff>152636</xdr:rowOff>
    </xdr:to>
    <xdr:sp macro="" textlink="">
      <xdr:nvSpPr>
        <xdr:cNvPr id="121" name="フローチャート: 判断 120">
          <a:extLst>
            <a:ext uri="{FF2B5EF4-FFF2-40B4-BE49-F238E27FC236}">
              <a16:creationId xmlns:a16="http://schemas.microsoft.com/office/drawing/2014/main" id="{00000000-0008-0000-0600-000079000000}"/>
            </a:ext>
          </a:extLst>
        </xdr:cNvPr>
        <xdr:cNvSpPr/>
      </xdr:nvSpPr>
      <xdr:spPr>
        <a:xfrm>
          <a:off x="3746500" y="98236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57</xdr:row>
      <xdr:rowOff>143763</xdr:rowOff>
    </xdr:from>
    <xdr:ext cx="599010" cy="259045"/>
    <xdr:sp macro="" textlink="">
      <xdr:nvSpPr>
        <xdr:cNvPr id="122" name="テキスト ボックス 121">
          <a:extLst>
            <a:ext uri="{FF2B5EF4-FFF2-40B4-BE49-F238E27FC236}">
              <a16:creationId xmlns:a16="http://schemas.microsoft.com/office/drawing/2014/main" id="{00000000-0008-0000-0600-00007A000000}"/>
            </a:ext>
          </a:extLst>
        </xdr:cNvPr>
        <xdr:cNvSpPr txBox="1"/>
      </xdr:nvSpPr>
      <xdr:spPr>
        <a:xfrm>
          <a:off x="3497795" y="99164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208,189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56</xdr:row>
      <xdr:rowOff>84601</xdr:rowOff>
    </xdr:from>
    <xdr:to>
      <xdr:col>15</xdr:col>
      <xdr:colOff>50800</xdr:colOff>
      <xdr:row>56</xdr:row>
      <xdr:rowOff>108478</xdr:rowOff>
    </xdr:to>
    <xdr:cxnSp macro="">
      <xdr:nvCxnSpPr>
        <xdr:cNvPr id="123" name="直線コネクタ 122">
          <a:extLst>
            <a:ext uri="{FF2B5EF4-FFF2-40B4-BE49-F238E27FC236}">
              <a16:creationId xmlns:a16="http://schemas.microsoft.com/office/drawing/2014/main" id="{00000000-0008-0000-0600-00007B000000}"/>
            </a:ext>
          </a:extLst>
        </xdr:cNvPr>
        <xdr:cNvCxnSpPr/>
      </xdr:nvCxnSpPr>
      <xdr:spPr>
        <a:xfrm flipV="1">
          <a:off x="2019300" y="9685801"/>
          <a:ext cx="889000" cy="238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52546</xdr:rowOff>
    </xdr:from>
    <xdr:to>
      <xdr:col>15</xdr:col>
      <xdr:colOff>101600</xdr:colOff>
      <xdr:row>57</xdr:row>
      <xdr:rowOff>154146</xdr:rowOff>
    </xdr:to>
    <xdr:sp macro="" textlink="">
      <xdr:nvSpPr>
        <xdr:cNvPr id="124" name="フローチャート: 判断 123">
          <a:extLst>
            <a:ext uri="{FF2B5EF4-FFF2-40B4-BE49-F238E27FC236}">
              <a16:creationId xmlns:a16="http://schemas.microsoft.com/office/drawing/2014/main" id="{00000000-0008-0000-0600-00007C000000}"/>
            </a:ext>
          </a:extLst>
        </xdr:cNvPr>
        <xdr:cNvSpPr/>
      </xdr:nvSpPr>
      <xdr:spPr>
        <a:xfrm>
          <a:off x="2857500" y="9825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57</xdr:row>
      <xdr:rowOff>145273</xdr:rowOff>
    </xdr:from>
    <xdr:ext cx="599010" cy="259045"/>
    <xdr:sp macro="" textlink="">
      <xdr:nvSpPr>
        <xdr:cNvPr id="125" name="テキスト ボックス 124">
          <a:extLst>
            <a:ext uri="{FF2B5EF4-FFF2-40B4-BE49-F238E27FC236}">
              <a16:creationId xmlns:a16="http://schemas.microsoft.com/office/drawing/2014/main" id="{00000000-0008-0000-0600-00007D000000}"/>
            </a:ext>
          </a:extLst>
        </xdr:cNvPr>
        <xdr:cNvSpPr txBox="1"/>
      </xdr:nvSpPr>
      <xdr:spPr>
        <a:xfrm>
          <a:off x="2608795" y="99179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207,264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56</xdr:row>
      <xdr:rowOff>108478</xdr:rowOff>
    </xdr:from>
    <xdr:to>
      <xdr:col>10</xdr:col>
      <xdr:colOff>114300</xdr:colOff>
      <xdr:row>56</xdr:row>
      <xdr:rowOff>144418</xdr:rowOff>
    </xdr:to>
    <xdr:cxnSp macro="">
      <xdr:nvCxnSpPr>
        <xdr:cNvPr id="126" name="直線コネクタ 125">
          <a:extLst>
            <a:ext uri="{FF2B5EF4-FFF2-40B4-BE49-F238E27FC236}">
              <a16:creationId xmlns:a16="http://schemas.microsoft.com/office/drawing/2014/main" id="{00000000-0008-0000-0600-00007E000000}"/>
            </a:ext>
          </a:extLst>
        </xdr:cNvPr>
        <xdr:cNvCxnSpPr/>
      </xdr:nvCxnSpPr>
      <xdr:spPr>
        <a:xfrm flipV="1">
          <a:off x="1130300" y="9709678"/>
          <a:ext cx="889000" cy="359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79697</xdr:rowOff>
    </xdr:from>
    <xdr:to>
      <xdr:col>10</xdr:col>
      <xdr:colOff>165100</xdr:colOff>
      <xdr:row>58</xdr:row>
      <xdr:rowOff>9847</xdr:rowOff>
    </xdr:to>
    <xdr:sp macro="" textlink="">
      <xdr:nvSpPr>
        <xdr:cNvPr id="127" name="フローチャート: 判断 126">
          <a:extLst>
            <a:ext uri="{FF2B5EF4-FFF2-40B4-BE49-F238E27FC236}">
              <a16:creationId xmlns:a16="http://schemas.microsoft.com/office/drawing/2014/main" id="{00000000-0008-0000-0600-00007F000000}"/>
            </a:ext>
          </a:extLst>
        </xdr:cNvPr>
        <xdr:cNvSpPr/>
      </xdr:nvSpPr>
      <xdr:spPr>
        <a:xfrm>
          <a:off x="1968500" y="98523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974</xdr:rowOff>
    </xdr:from>
    <xdr:ext cx="599010" cy="259045"/>
    <xdr:sp macro="" textlink="">
      <xdr:nvSpPr>
        <xdr:cNvPr id="128" name="テキスト ボックス 127">
          <a:extLst>
            <a:ext uri="{FF2B5EF4-FFF2-40B4-BE49-F238E27FC236}">
              <a16:creationId xmlns:a16="http://schemas.microsoft.com/office/drawing/2014/main" id="{00000000-0008-0000-0600-000080000000}"/>
            </a:ext>
          </a:extLst>
        </xdr:cNvPr>
        <xdr:cNvSpPr txBox="1"/>
      </xdr:nvSpPr>
      <xdr:spPr>
        <a:xfrm>
          <a:off x="1719795" y="99450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190,636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91039</xdr:rowOff>
    </xdr:from>
    <xdr:to>
      <xdr:col>6</xdr:col>
      <xdr:colOff>38100</xdr:colOff>
      <xdr:row>58</xdr:row>
      <xdr:rowOff>21189</xdr:rowOff>
    </xdr:to>
    <xdr:sp macro="" textlink="">
      <xdr:nvSpPr>
        <xdr:cNvPr id="129" name="フローチャート: 判断 128">
          <a:extLst>
            <a:ext uri="{FF2B5EF4-FFF2-40B4-BE49-F238E27FC236}">
              <a16:creationId xmlns:a16="http://schemas.microsoft.com/office/drawing/2014/main" id="{00000000-0008-0000-0600-000081000000}"/>
            </a:ext>
          </a:extLst>
        </xdr:cNvPr>
        <xdr:cNvSpPr/>
      </xdr:nvSpPr>
      <xdr:spPr>
        <a:xfrm>
          <a:off x="1079500" y="9863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12316</xdr:rowOff>
    </xdr:from>
    <xdr:ext cx="599010" cy="259045"/>
    <xdr:sp macro=""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830795" y="99564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183,690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1" name="テキスト ボックス 130">
          <a:extLst>
            <a:ext uri="{FF2B5EF4-FFF2-40B4-BE49-F238E27FC236}">
              <a16:creationId xmlns:a16="http://schemas.microsoft.com/office/drawing/2014/main" id="{00000000-0008-0000-0600-000083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55</xdr:row>
      <xdr:rowOff>158571</xdr:rowOff>
    </xdr:from>
    <xdr:to>
      <xdr:col>24</xdr:col>
      <xdr:colOff>114300</xdr:colOff>
      <xdr:row>56</xdr:row>
      <xdr:rowOff>88721</xdr:rowOff>
    </xdr:to>
    <xdr:sp macro="" textlink="">
      <xdr:nvSpPr>
        <xdr:cNvPr id="136" name="楕円 135">
          <a:extLst>
            <a:ext uri="{FF2B5EF4-FFF2-40B4-BE49-F238E27FC236}">
              <a16:creationId xmlns:a16="http://schemas.microsoft.com/office/drawing/2014/main" id="{00000000-0008-0000-0600-000088000000}"/>
            </a:ext>
          </a:extLst>
        </xdr:cNvPr>
        <xdr:cNvSpPr/>
      </xdr:nvSpPr>
      <xdr:spPr>
        <a:xfrm>
          <a:off x="4584700" y="95883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55</xdr:row>
      <xdr:rowOff>9998</xdr:rowOff>
    </xdr:from>
    <xdr:ext cx="599010" cy="259045"/>
    <xdr:sp macro="" textlink="">
      <xdr:nvSpPr>
        <xdr:cNvPr id="137" name="物件費該当値テキスト">
          <a:extLst>
            <a:ext uri="{FF2B5EF4-FFF2-40B4-BE49-F238E27FC236}">
              <a16:creationId xmlns:a16="http://schemas.microsoft.com/office/drawing/2014/main" id="{00000000-0008-0000-0600-000089000000}"/>
            </a:ext>
          </a:extLst>
        </xdr:cNvPr>
        <xdr:cNvSpPr txBox="1"/>
      </xdr:nvSpPr>
      <xdr:spPr>
        <a:xfrm>
          <a:off x="4686300" y="94397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352,332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55</xdr:row>
      <xdr:rowOff>134932</xdr:rowOff>
    </xdr:from>
    <xdr:to>
      <xdr:col>20</xdr:col>
      <xdr:colOff>38100</xdr:colOff>
      <xdr:row>56</xdr:row>
      <xdr:rowOff>65082</xdr:rowOff>
    </xdr:to>
    <xdr:sp macro="" textlink="">
      <xdr:nvSpPr>
        <xdr:cNvPr id="138" name="楕円 137">
          <a:extLst>
            <a:ext uri="{FF2B5EF4-FFF2-40B4-BE49-F238E27FC236}">
              <a16:creationId xmlns:a16="http://schemas.microsoft.com/office/drawing/2014/main" id="{00000000-0008-0000-0600-00008A000000}"/>
            </a:ext>
          </a:extLst>
        </xdr:cNvPr>
        <xdr:cNvSpPr/>
      </xdr:nvSpPr>
      <xdr:spPr>
        <a:xfrm>
          <a:off x="3746500" y="95646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54</xdr:row>
      <xdr:rowOff>81609</xdr:rowOff>
    </xdr:from>
    <xdr:ext cx="599010" cy="259045"/>
    <xdr:sp macro="" textlink="">
      <xdr:nvSpPr>
        <xdr:cNvPr id="139" name="テキスト ボックス 138">
          <a:extLst>
            <a:ext uri="{FF2B5EF4-FFF2-40B4-BE49-F238E27FC236}">
              <a16:creationId xmlns:a16="http://schemas.microsoft.com/office/drawing/2014/main" id="{00000000-0008-0000-0600-00008B000000}"/>
            </a:ext>
          </a:extLst>
        </xdr:cNvPr>
        <xdr:cNvSpPr txBox="1"/>
      </xdr:nvSpPr>
      <xdr:spPr>
        <a:xfrm>
          <a:off x="3497795" y="93399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366,809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56</xdr:row>
      <xdr:rowOff>33801</xdr:rowOff>
    </xdr:from>
    <xdr:to>
      <xdr:col>15</xdr:col>
      <xdr:colOff>101600</xdr:colOff>
      <xdr:row>56</xdr:row>
      <xdr:rowOff>135401</xdr:rowOff>
    </xdr:to>
    <xdr:sp macro="" textlink="">
      <xdr:nvSpPr>
        <xdr:cNvPr id="140" name="楕円 139">
          <a:extLst>
            <a:ext uri="{FF2B5EF4-FFF2-40B4-BE49-F238E27FC236}">
              <a16:creationId xmlns:a16="http://schemas.microsoft.com/office/drawing/2014/main" id="{00000000-0008-0000-0600-00008C000000}"/>
            </a:ext>
          </a:extLst>
        </xdr:cNvPr>
        <xdr:cNvSpPr/>
      </xdr:nvSpPr>
      <xdr:spPr>
        <a:xfrm>
          <a:off x="2857500" y="96350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54</xdr:row>
      <xdr:rowOff>151928</xdr:rowOff>
    </xdr:from>
    <xdr:ext cx="599010" cy="259045"/>
    <xdr:sp macro="" textlink="">
      <xdr:nvSpPr>
        <xdr:cNvPr id="141" name="テキスト ボックス 140">
          <a:extLst>
            <a:ext uri="{FF2B5EF4-FFF2-40B4-BE49-F238E27FC236}">
              <a16:creationId xmlns:a16="http://schemas.microsoft.com/office/drawing/2014/main" id="{00000000-0008-0000-0600-00008D000000}"/>
            </a:ext>
          </a:extLst>
        </xdr:cNvPr>
        <xdr:cNvSpPr txBox="1"/>
      </xdr:nvSpPr>
      <xdr:spPr>
        <a:xfrm>
          <a:off x="2608795" y="94102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323,744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56</xdr:row>
      <xdr:rowOff>57678</xdr:rowOff>
    </xdr:from>
    <xdr:to>
      <xdr:col>10</xdr:col>
      <xdr:colOff>165100</xdr:colOff>
      <xdr:row>56</xdr:row>
      <xdr:rowOff>159278</xdr:rowOff>
    </xdr:to>
    <xdr:sp macro="" textlink="">
      <xdr:nvSpPr>
        <xdr:cNvPr id="142" name="楕円 141">
          <a:extLst>
            <a:ext uri="{FF2B5EF4-FFF2-40B4-BE49-F238E27FC236}">
              <a16:creationId xmlns:a16="http://schemas.microsoft.com/office/drawing/2014/main" id="{00000000-0008-0000-0600-00008E000000}"/>
            </a:ext>
          </a:extLst>
        </xdr:cNvPr>
        <xdr:cNvSpPr/>
      </xdr:nvSpPr>
      <xdr:spPr>
        <a:xfrm>
          <a:off x="1968500" y="96588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55</xdr:row>
      <xdr:rowOff>4355</xdr:rowOff>
    </xdr:from>
    <xdr:ext cx="599010" cy="259045"/>
    <xdr:sp macro="" textlink="">
      <xdr:nvSpPr>
        <xdr:cNvPr id="143" name="テキスト ボックス 142">
          <a:extLst>
            <a:ext uri="{FF2B5EF4-FFF2-40B4-BE49-F238E27FC236}">
              <a16:creationId xmlns:a16="http://schemas.microsoft.com/office/drawing/2014/main" id="{00000000-0008-0000-0600-00008F000000}"/>
            </a:ext>
          </a:extLst>
        </xdr:cNvPr>
        <xdr:cNvSpPr txBox="1"/>
      </xdr:nvSpPr>
      <xdr:spPr>
        <a:xfrm>
          <a:off x="1719795" y="94341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309,121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93618</xdr:rowOff>
    </xdr:from>
    <xdr:to>
      <xdr:col>6</xdr:col>
      <xdr:colOff>38100</xdr:colOff>
      <xdr:row>57</xdr:row>
      <xdr:rowOff>23768</xdr:rowOff>
    </xdr:to>
    <xdr:sp macro="" textlink="">
      <xdr:nvSpPr>
        <xdr:cNvPr id="144" name="楕円 143">
          <a:extLst>
            <a:ext uri="{FF2B5EF4-FFF2-40B4-BE49-F238E27FC236}">
              <a16:creationId xmlns:a16="http://schemas.microsoft.com/office/drawing/2014/main" id="{00000000-0008-0000-0600-000090000000}"/>
            </a:ext>
          </a:extLst>
        </xdr:cNvPr>
        <xdr:cNvSpPr/>
      </xdr:nvSpPr>
      <xdr:spPr>
        <a:xfrm>
          <a:off x="1079500" y="96948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55</xdr:row>
      <xdr:rowOff>40295</xdr:rowOff>
    </xdr:from>
    <xdr:ext cx="599010" cy="259045"/>
    <xdr:sp macro="" textlink="">
      <xdr:nvSpPr>
        <xdr:cNvPr id="145" name="テキスト ボックス 144">
          <a:extLst>
            <a:ext uri="{FF2B5EF4-FFF2-40B4-BE49-F238E27FC236}">
              <a16:creationId xmlns:a16="http://schemas.microsoft.com/office/drawing/2014/main" id="{00000000-0008-0000-0600-000091000000}"/>
            </a:ext>
          </a:extLst>
        </xdr:cNvPr>
        <xdr:cNvSpPr txBox="1"/>
      </xdr:nvSpPr>
      <xdr:spPr>
        <a:xfrm>
          <a:off x="830795" y="94700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287,111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6" name="正方形/長方形 145">
          <a:extLst>
            <a:ext uri="{FF2B5EF4-FFF2-40B4-BE49-F238E27FC236}">
              <a16:creationId xmlns:a16="http://schemas.microsoft.com/office/drawing/2014/main" id="{00000000-0008-0000-0600-000092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7" name="正方形/長方形 146">
          <a:extLst>
            <a:ext uri="{FF2B5EF4-FFF2-40B4-BE49-F238E27FC236}">
              <a16:creationId xmlns:a16="http://schemas.microsoft.com/office/drawing/2014/main" id="{00000000-0008-0000-0600-000093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4" name="テキスト ボックス 153">
          <a:extLst>
            <a:ext uri="{FF2B5EF4-FFF2-40B4-BE49-F238E27FC236}">
              <a16:creationId xmlns:a16="http://schemas.microsoft.com/office/drawing/2014/main" id="{00000000-0008-0000-0600-00009A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5" name="直線コネクタ 154">
          <a:extLst>
            <a:ext uri="{FF2B5EF4-FFF2-40B4-BE49-F238E27FC236}">
              <a16:creationId xmlns:a16="http://schemas.microsoft.com/office/drawing/2014/main" id="{00000000-0008-0000-0600-00009B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44450</xdr:rowOff>
    </xdr:from>
    <xdr:to>
      <xdr:col>28</xdr:col>
      <xdr:colOff>114300</xdr:colOff>
      <xdr:row>79</xdr:row>
      <xdr:rowOff>44450</xdr:rowOff>
    </xdr:to>
    <xdr:cxnSp macro="">
      <xdr:nvCxnSpPr>
        <xdr:cNvPr id="156" name="直線コネクタ 155">
          <a:extLst>
            <a:ext uri="{FF2B5EF4-FFF2-40B4-BE49-F238E27FC236}">
              <a16:creationId xmlns:a16="http://schemas.microsoft.com/office/drawing/2014/main" id="{00000000-0008-0000-0600-00009C000000}"/>
            </a:ext>
          </a:extLst>
        </xdr:cNvPr>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78</xdr:row>
      <xdr:rowOff>73677</xdr:rowOff>
    </xdr:from>
    <xdr:ext cx="248786" cy="259045"/>
    <xdr:sp macro="" textlink="">
      <xdr:nvSpPr>
        <xdr:cNvPr id="157" name="テキスト ボックス 156">
          <a:extLst>
            <a:ext uri="{FF2B5EF4-FFF2-40B4-BE49-F238E27FC236}">
              <a16:creationId xmlns:a16="http://schemas.microsoft.com/office/drawing/2014/main" id="{00000000-0008-0000-0600-00009D000000}"/>
            </a:ext>
          </a:extLst>
        </xdr:cNvPr>
        <xdr:cNvSpPr txBox="1"/>
      </xdr:nvSpPr>
      <xdr:spPr>
        <a:xfrm>
          <a:off x="513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58" name="直線コネクタ 157">
          <a:extLst>
            <a:ext uri="{FF2B5EF4-FFF2-40B4-BE49-F238E27FC236}">
              <a16:creationId xmlns:a16="http://schemas.microsoft.com/office/drawing/2014/main" id="{00000000-0008-0000-0600-00009E000000}"/>
            </a:ext>
          </a:extLst>
        </xdr:cNvPr>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76</xdr:row>
      <xdr:rowOff>35577</xdr:rowOff>
    </xdr:from>
    <xdr:ext cx="531299" cy="259045"/>
    <xdr:sp macro="" textlink="">
      <xdr:nvSpPr>
        <xdr:cNvPr id="159" name="テキスト ボックス 158">
          <a:extLst>
            <a:ext uri="{FF2B5EF4-FFF2-40B4-BE49-F238E27FC236}">
              <a16:creationId xmlns:a16="http://schemas.microsoft.com/office/drawing/2014/main" id="{00000000-0008-0000-0600-00009F000000}"/>
            </a:ext>
          </a:extLst>
        </xdr:cNvPr>
        <xdr:cNvSpPr txBox="1"/>
      </xdr:nvSpPr>
      <xdr:spPr>
        <a:xfrm>
          <a:off x="230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macro="" textlink="">
      <xdr:nvSpPr>
        <xdr:cNvPr id="161" name="テキスト ボックス 160">
          <a:extLst>
            <a:ext uri="{FF2B5EF4-FFF2-40B4-BE49-F238E27FC236}">
              <a16:creationId xmlns:a16="http://schemas.microsoft.com/office/drawing/2014/main" id="{00000000-0008-0000-0600-0000A1000000}"/>
            </a:ext>
          </a:extLst>
        </xdr:cNvPr>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130827</xdr:rowOff>
    </xdr:from>
    <xdr:ext cx="595419" cy="259045"/>
    <xdr:sp macro="" textlink="">
      <xdr:nvSpPr>
        <xdr:cNvPr id="163" name="テキスト ボックス 162">
          <a:extLst>
            <a:ext uri="{FF2B5EF4-FFF2-40B4-BE49-F238E27FC236}">
              <a16:creationId xmlns:a16="http://schemas.microsoft.com/office/drawing/2014/main" id="{00000000-0008-0000-0600-0000A3000000}"/>
            </a:ext>
          </a:extLst>
        </xdr:cNvPr>
        <xdr:cNvSpPr txBox="1"/>
      </xdr:nvSpPr>
      <xdr:spPr>
        <a:xfrm>
          <a:off x="166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4" name="直線コネクタ 163">
          <a:extLst>
            <a:ext uri="{FF2B5EF4-FFF2-40B4-BE49-F238E27FC236}">
              <a16:creationId xmlns:a16="http://schemas.microsoft.com/office/drawing/2014/main" id="{00000000-0008-0000-0600-0000A4000000}"/>
            </a:ext>
          </a:extLst>
        </xdr:cNvPr>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92727</xdr:rowOff>
    </xdr:from>
    <xdr:ext cx="595419" cy="259045"/>
    <xdr:sp macro="" textlink="">
      <xdr:nvSpPr>
        <xdr:cNvPr id="165" name="テキスト ボックス 164">
          <a:extLst>
            <a:ext uri="{FF2B5EF4-FFF2-40B4-BE49-F238E27FC236}">
              <a16:creationId xmlns:a16="http://schemas.microsoft.com/office/drawing/2014/main" id="{00000000-0008-0000-0600-0000A5000000}"/>
            </a:ext>
          </a:extLst>
        </xdr:cNvPr>
        <xdr:cNvSpPr txBox="1"/>
      </xdr:nvSpPr>
      <xdr:spPr>
        <a:xfrm>
          <a:off x="166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6" name="直線コネクタ 165">
          <a:extLst>
            <a:ext uri="{FF2B5EF4-FFF2-40B4-BE49-F238E27FC236}">
              <a16:creationId xmlns:a16="http://schemas.microsoft.com/office/drawing/2014/main" id="{00000000-0008-0000-0600-0000A6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7" name="テキスト ボックス 166">
          <a:extLst>
            <a:ext uri="{FF2B5EF4-FFF2-40B4-BE49-F238E27FC236}">
              <a16:creationId xmlns:a16="http://schemas.microsoft.com/office/drawing/2014/main" id="{00000000-0008-0000-0600-0000A7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8" name="維持補修費グラフ枠">
          <a:extLst>
            <a:ext uri="{FF2B5EF4-FFF2-40B4-BE49-F238E27FC236}">
              <a16:creationId xmlns:a16="http://schemas.microsoft.com/office/drawing/2014/main" id="{00000000-0008-0000-0600-0000A8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120223</xdr:rowOff>
    </xdr:from>
    <xdr:to>
      <xdr:col>24</xdr:col>
      <xdr:colOff>62865</xdr:colOff>
      <xdr:row>79</xdr:row>
      <xdr:rowOff>43407</xdr:rowOff>
    </xdr:to>
    <xdr:cxnSp macro="">
      <xdr:nvCxnSpPr>
        <xdr:cNvPr id="169" name="直線コネクタ 168">
          <a:extLst>
            <a:ext uri="{FF2B5EF4-FFF2-40B4-BE49-F238E27FC236}">
              <a16:creationId xmlns:a16="http://schemas.microsoft.com/office/drawing/2014/main" id="{00000000-0008-0000-0600-0000A9000000}"/>
            </a:ext>
          </a:extLst>
        </xdr:cNvPr>
        <xdr:cNvCxnSpPr/>
      </xdr:nvCxnSpPr>
      <xdr:spPr>
        <a:xfrm flipV="1">
          <a:off x="4633595" y="12293173"/>
          <a:ext cx="1270" cy="129478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79</xdr:row>
      <xdr:rowOff>47234</xdr:rowOff>
    </xdr:from>
    <xdr:ext cx="378565" cy="259045"/>
    <xdr:sp macro="" textlink="">
      <xdr:nvSpPr>
        <xdr:cNvPr id="170" name="維持補修費最小値テキスト">
          <a:extLst>
            <a:ext uri="{FF2B5EF4-FFF2-40B4-BE49-F238E27FC236}">
              <a16:creationId xmlns:a16="http://schemas.microsoft.com/office/drawing/2014/main" id="{00000000-0008-0000-0600-0000AA000000}"/>
            </a:ext>
          </a:extLst>
        </xdr:cNvPr>
        <xdr:cNvSpPr txBox="1"/>
      </xdr:nvSpPr>
      <xdr:spPr>
        <a:xfrm>
          <a:off x="4686300" y="1359178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79</xdr:row>
      <xdr:rowOff>43407</xdr:rowOff>
    </xdr:from>
    <xdr:to>
      <xdr:col>24</xdr:col>
      <xdr:colOff>152400</xdr:colOff>
      <xdr:row>79</xdr:row>
      <xdr:rowOff>43407</xdr:rowOff>
    </xdr:to>
    <xdr:cxnSp macro="">
      <xdr:nvCxnSpPr>
        <xdr:cNvPr id="171" name="直線コネクタ 170">
          <a:extLst>
            <a:ext uri="{FF2B5EF4-FFF2-40B4-BE49-F238E27FC236}">
              <a16:creationId xmlns:a16="http://schemas.microsoft.com/office/drawing/2014/main" id="{00000000-0008-0000-0600-0000AB000000}"/>
            </a:ext>
          </a:extLst>
        </xdr:cNvPr>
        <xdr:cNvCxnSpPr/>
      </xdr:nvCxnSpPr>
      <xdr:spPr>
        <a:xfrm>
          <a:off x="4546600" y="135879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66900</xdr:rowOff>
    </xdr:from>
    <xdr:ext cx="599010" cy="259045"/>
    <xdr:sp macro="" textlink="">
      <xdr:nvSpPr>
        <xdr:cNvPr id="172" name="維持補修費最大値テキスト">
          <a:extLst>
            <a:ext uri="{FF2B5EF4-FFF2-40B4-BE49-F238E27FC236}">
              <a16:creationId xmlns:a16="http://schemas.microsoft.com/office/drawing/2014/main" id="{00000000-0008-0000-0600-0000AC000000}"/>
            </a:ext>
          </a:extLst>
        </xdr:cNvPr>
        <xdr:cNvSpPr txBox="1"/>
      </xdr:nvSpPr>
      <xdr:spPr>
        <a:xfrm>
          <a:off x="4686300" y="120684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170,056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71</xdr:row>
      <xdr:rowOff>120223</xdr:rowOff>
    </xdr:from>
    <xdr:to>
      <xdr:col>24</xdr:col>
      <xdr:colOff>152400</xdr:colOff>
      <xdr:row>71</xdr:row>
      <xdr:rowOff>120223</xdr:rowOff>
    </xdr:to>
    <xdr:cxnSp macro="">
      <xdr:nvCxnSpPr>
        <xdr:cNvPr id="173" name="直線コネクタ 172">
          <a:extLst>
            <a:ext uri="{FF2B5EF4-FFF2-40B4-BE49-F238E27FC236}">
              <a16:creationId xmlns:a16="http://schemas.microsoft.com/office/drawing/2014/main" id="{00000000-0008-0000-0600-0000AD000000}"/>
            </a:ext>
          </a:extLst>
        </xdr:cNvPr>
        <xdr:cNvCxnSpPr/>
      </xdr:nvCxnSpPr>
      <xdr:spPr>
        <a:xfrm>
          <a:off x="4546600" y="122931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124871</xdr:rowOff>
    </xdr:from>
    <xdr:to>
      <xdr:col>24</xdr:col>
      <xdr:colOff>63500</xdr:colOff>
      <xdr:row>78</xdr:row>
      <xdr:rowOff>150574</xdr:rowOff>
    </xdr:to>
    <xdr:cxnSp macro="">
      <xdr:nvCxnSpPr>
        <xdr:cNvPr id="174" name="直線コネクタ 173">
          <a:extLst>
            <a:ext uri="{FF2B5EF4-FFF2-40B4-BE49-F238E27FC236}">
              <a16:creationId xmlns:a16="http://schemas.microsoft.com/office/drawing/2014/main" id="{00000000-0008-0000-0600-0000AE000000}"/>
            </a:ext>
          </a:extLst>
        </xdr:cNvPr>
        <xdr:cNvCxnSpPr/>
      </xdr:nvCxnSpPr>
      <xdr:spPr>
        <a:xfrm flipV="1">
          <a:off x="3797300" y="13497971"/>
          <a:ext cx="838200" cy="257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153505</xdr:rowOff>
    </xdr:from>
    <xdr:ext cx="534377" cy="259045"/>
    <xdr:sp macro="" textlink="">
      <xdr:nvSpPr>
        <xdr:cNvPr id="175" name="維持補修費平均値テキスト">
          <a:extLst>
            <a:ext uri="{FF2B5EF4-FFF2-40B4-BE49-F238E27FC236}">
              <a16:creationId xmlns:a16="http://schemas.microsoft.com/office/drawing/2014/main" id="{00000000-0008-0000-0600-0000AF000000}"/>
            </a:ext>
          </a:extLst>
        </xdr:cNvPr>
        <xdr:cNvSpPr txBox="1"/>
      </xdr:nvSpPr>
      <xdr:spPr>
        <a:xfrm>
          <a:off x="4686300" y="1318370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27,024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130628</xdr:rowOff>
    </xdr:from>
    <xdr:to>
      <xdr:col>24</xdr:col>
      <xdr:colOff>114300</xdr:colOff>
      <xdr:row>78</xdr:row>
      <xdr:rowOff>60778</xdr:rowOff>
    </xdr:to>
    <xdr:sp macro="" textlink="">
      <xdr:nvSpPr>
        <xdr:cNvPr id="176" name="フローチャート: 判断 175">
          <a:extLst>
            <a:ext uri="{FF2B5EF4-FFF2-40B4-BE49-F238E27FC236}">
              <a16:creationId xmlns:a16="http://schemas.microsoft.com/office/drawing/2014/main" id="{00000000-0008-0000-0600-0000B0000000}"/>
            </a:ext>
          </a:extLst>
        </xdr:cNvPr>
        <xdr:cNvSpPr/>
      </xdr:nvSpPr>
      <xdr:spPr>
        <a:xfrm>
          <a:off x="4584700" y="133322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150574</xdr:rowOff>
    </xdr:from>
    <xdr:to>
      <xdr:col>19</xdr:col>
      <xdr:colOff>177800</xdr:colOff>
      <xdr:row>78</xdr:row>
      <xdr:rowOff>156708</xdr:rowOff>
    </xdr:to>
    <xdr:cxnSp macro="">
      <xdr:nvCxnSpPr>
        <xdr:cNvPr id="177" name="直線コネクタ 176">
          <a:extLst>
            <a:ext uri="{FF2B5EF4-FFF2-40B4-BE49-F238E27FC236}">
              <a16:creationId xmlns:a16="http://schemas.microsoft.com/office/drawing/2014/main" id="{00000000-0008-0000-0600-0000B1000000}"/>
            </a:ext>
          </a:extLst>
        </xdr:cNvPr>
        <xdr:cNvCxnSpPr/>
      </xdr:nvCxnSpPr>
      <xdr:spPr>
        <a:xfrm flipV="1">
          <a:off x="2908300" y="13523674"/>
          <a:ext cx="889000" cy="61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114336</xdr:rowOff>
    </xdr:from>
    <xdr:to>
      <xdr:col>20</xdr:col>
      <xdr:colOff>38100</xdr:colOff>
      <xdr:row>78</xdr:row>
      <xdr:rowOff>44486</xdr:rowOff>
    </xdr:to>
    <xdr:sp macro="" textlink="">
      <xdr:nvSpPr>
        <xdr:cNvPr id="178" name="フローチャート: 判断 177">
          <a:extLst>
            <a:ext uri="{FF2B5EF4-FFF2-40B4-BE49-F238E27FC236}">
              <a16:creationId xmlns:a16="http://schemas.microsoft.com/office/drawing/2014/main" id="{00000000-0008-0000-0600-0000B2000000}"/>
            </a:ext>
          </a:extLst>
        </xdr:cNvPr>
        <xdr:cNvSpPr/>
      </xdr:nvSpPr>
      <xdr:spPr>
        <a:xfrm>
          <a:off x="3746500" y="133159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76</xdr:row>
      <xdr:rowOff>61013</xdr:rowOff>
    </xdr:from>
    <xdr:ext cx="534377" cy="259045"/>
    <xdr:sp macro="" textlink="">
      <xdr:nvSpPr>
        <xdr:cNvPr id="179" name="テキスト ボックス 178">
          <a:extLst>
            <a:ext uri="{FF2B5EF4-FFF2-40B4-BE49-F238E27FC236}">
              <a16:creationId xmlns:a16="http://schemas.microsoft.com/office/drawing/2014/main" id="{00000000-0008-0000-0600-0000B3000000}"/>
            </a:ext>
          </a:extLst>
        </xdr:cNvPr>
        <xdr:cNvSpPr txBox="1"/>
      </xdr:nvSpPr>
      <xdr:spPr>
        <a:xfrm>
          <a:off x="3530111" y="130912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78</xdr:row>
      <xdr:rowOff>156708</xdr:rowOff>
    </xdr:from>
    <xdr:to>
      <xdr:col>15</xdr:col>
      <xdr:colOff>50800</xdr:colOff>
      <xdr:row>78</xdr:row>
      <xdr:rowOff>157035</xdr:rowOff>
    </xdr:to>
    <xdr:cxnSp macro="">
      <xdr:nvCxnSpPr>
        <xdr:cNvPr id="180" name="直線コネクタ 179">
          <a:extLst>
            <a:ext uri="{FF2B5EF4-FFF2-40B4-BE49-F238E27FC236}">
              <a16:creationId xmlns:a16="http://schemas.microsoft.com/office/drawing/2014/main" id="{00000000-0008-0000-0600-0000B4000000}"/>
            </a:ext>
          </a:extLst>
        </xdr:cNvPr>
        <xdr:cNvCxnSpPr/>
      </xdr:nvCxnSpPr>
      <xdr:spPr>
        <a:xfrm flipV="1">
          <a:off x="2019300" y="13529808"/>
          <a:ext cx="889000" cy="3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143101</xdr:rowOff>
    </xdr:from>
    <xdr:to>
      <xdr:col>15</xdr:col>
      <xdr:colOff>101600</xdr:colOff>
      <xdr:row>78</xdr:row>
      <xdr:rowOff>73251</xdr:rowOff>
    </xdr:to>
    <xdr:sp macro="" textlink="">
      <xdr:nvSpPr>
        <xdr:cNvPr id="181" name="フローチャート: 判断 180">
          <a:extLst>
            <a:ext uri="{FF2B5EF4-FFF2-40B4-BE49-F238E27FC236}">
              <a16:creationId xmlns:a16="http://schemas.microsoft.com/office/drawing/2014/main" id="{00000000-0008-0000-0600-0000B5000000}"/>
            </a:ext>
          </a:extLst>
        </xdr:cNvPr>
        <xdr:cNvSpPr/>
      </xdr:nvSpPr>
      <xdr:spPr>
        <a:xfrm>
          <a:off x="2857500" y="133447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76</xdr:row>
      <xdr:rowOff>89778</xdr:rowOff>
    </xdr:from>
    <xdr:ext cx="534377" cy="259045"/>
    <xdr:sp macro="" textlink="">
      <xdr:nvSpPr>
        <xdr:cNvPr id="182" name="テキスト ボックス 181">
          <a:extLst>
            <a:ext uri="{FF2B5EF4-FFF2-40B4-BE49-F238E27FC236}">
              <a16:creationId xmlns:a16="http://schemas.microsoft.com/office/drawing/2014/main" id="{00000000-0008-0000-0600-0000B6000000}"/>
            </a:ext>
          </a:extLst>
        </xdr:cNvPr>
        <xdr:cNvSpPr txBox="1"/>
      </xdr:nvSpPr>
      <xdr:spPr>
        <a:xfrm>
          <a:off x="2641111" y="131199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78</xdr:row>
      <xdr:rowOff>151512</xdr:rowOff>
    </xdr:from>
    <xdr:to>
      <xdr:col>10</xdr:col>
      <xdr:colOff>114300</xdr:colOff>
      <xdr:row>78</xdr:row>
      <xdr:rowOff>157035</xdr:rowOff>
    </xdr:to>
    <xdr:cxnSp macro="">
      <xdr:nvCxnSpPr>
        <xdr:cNvPr id="183" name="直線コネクタ 182">
          <a:extLst>
            <a:ext uri="{FF2B5EF4-FFF2-40B4-BE49-F238E27FC236}">
              <a16:creationId xmlns:a16="http://schemas.microsoft.com/office/drawing/2014/main" id="{00000000-0008-0000-0600-0000B7000000}"/>
            </a:ext>
          </a:extLst>
        </xdr:cNvPr>
        <xdr:cNvCxnSpPr/>
      </xdr:nvCxnSpPr>
      <xdr:spPr>
        <a:xfrm>
          <a:off x="1130300" y="13524612"/>
          <a:ext cx="889000" cy="55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154226</xdr:rowOff>
    </xdr:from>
    <xdr:to>
      <xdr:col>10</xdr:col>
      <xdr:colOff>165100</xdr:colOff>
      <xdr:row>78</xdr:row>
      <xdr:rowOff>84376</xdr:rowOff>
    </xdr:to>
    <xdr:sp macro="" textlink="">
      <xdr:nvSpPr>
        <xdr:cNvPr id="184" name="フローチャート: 判断 183">
          <a:extLst>
            <a:ext uri="{FF2B5EF4-FFF2-40B4-BE49-F238E27FC236}">
              <a16:creationId xmlns:a16="http://schemas.microsoft.com/office/drawing/2014/main" id="{00000000-0008-0000-0600-0000B8000000}"/>
            </a:ext>
          </a:extLst>
        </xdr:cNvPr>
        <xdr:cNvSpPr/>
      </xdr:nvSpPr>
      <xdr:spPr>
        <a:xfrm>
          <a:off x="1968500" y="133558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76</xdr:row>
      <xdr:rowOff>100903</xdr:rowOff>
    </xdr:from>
    <xdr:ext cx="534377" cy="259045"/>
    <xdr:sp macro="" textlink="">
      <xdr:nvSpPr>
        <xdr:cNvPr id="185" name="テキスト ボックス 184">
          <a:extLst>
            <a:ext uri="{FF2B5EF4-FFF2-40B4-BE49-F238E27FC236}">
              <a16:creationId xmlns:a16="http://schemas.microsoft.com/office/drawing/2014/main" id="{00000000-0008-0000-0600-0000B9000000}"/>
            </a:ext>
          </a:extLst>
        </xdr:cNvPr>
        <xdr:cNvSpPr txBox="1"/>
      </xdr:nvSpPr>
      <xdr:spPr>
        <a:xfrm>
          <a:off x="1752111" y="131311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23,927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156550</xdr:rowOff>
    </xdr:from>
    <xdr:to>
      <xdr:col>6</xdr:col>
      <xdr:colOff>38100</xdr:colOff>
      <xdr:row>78</xdr:row>
      <xdr:rowOff>86700</xdr:rowOff>
    </xdr:to>
    <xdr:sp macro="" textlink="">
      <xdr:nvSpPr>
        <xdr:cNvPr id="186" name="フローチャート: 判断 185">
          <a:extLst>
            <a:ext uri="{FF2B5EF4-FFF2-40B4-BE49-F238E27FC236}">
              <a16:creationId xmlns:a16="http://schemas.microsoft.com/office/drawing/2014/main" id="{00000000-0008-0000-0600-0000BA000000}"/>
            </a:ext>
          </a:extLst>
        </xdr:cNvPr>
        <xdr:cNvSpPr/>
      </xdr:nvSpPr>
      <xdr:spPr>
        <a:xfrm>
          <a:off x="1079500" y="13358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76</xdr:row>
      <xdr:rowOff>103227</xdr:rowOff>
    </xdr:from>
    <xdr:ext cx="534377" cy="259045"/>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863111" y="131334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23,622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600-0000BF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600-0000C0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74071</xdr:rowOff>
    </xdr:from>
    <xdr:to>
      <xdr:col>24</xdr:col>
      <xdr:colOff>114300</xdr:colOff>
      <xdr:row>79</xdr:row>
      <xdr:rowOff>4221</xdr:rowOff>
    </xdr:to>
    <xdr:sp macro="" textlink="">
      <xdr:nvSpPr>
        <xdr:cNvPr id="193" name="楕円 192">
          <a:extLst>
            <a:ext uri="{FF2B5EF4-FFF2-40B4-BE49-F238E27FC236}">
              <a16:creationId xmlns:a16="http://schemas.microsoft.com/office/drawing/2014/main" id="{00000000-0008-0000-0600-0000C1000000}"/>
            </a:ext>
          </a:extLst>
        </xdr:cNvPr>
        <xdr:cNvSpPr/>
      </xdr:nvSpPr>
      <xdr:spPr>
        <a:xfrm>
          <a:off x="4584700" y="134471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160448</xdr:rowOff>
    </xdr:from>
    <xdr:ext cx="534377" cy="259045"/>
    <xdr:sp macro="" textlink="">
      <xdr:nvSpPr>
        <xdr:cNvPr id="194" name="維持補修費該当値テキスト">
          <a:extLst>
            <a:ext uri="{FF2B5EF4-FFF2-40B4-BE49-F238E27FC236}">
              <a16:creationId xmlns:a16="http://schemas.microsoft.com/office/drawing/2014/main" id="{00000000-0008-0000-0600-0000C2000000}"/>
            </a:ext>
          </a:extLst>
        </xdr:cNvPr>
        <xdr:cNvSpPr txBox="1"/>
      </xdr:nvSpPr>
      <xdr:spPr>
        <a:xfrm>
          <a:off x="4686300" y="133620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11,946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78</xdr:row>
      <xdr:rowOff>99774</xdr:rowOff>
    </xdr:from>
    <xdr:to>
      <xdr:col>20</xdr:col>
      <xdr:colOff>38100</xdr:colOff>
      <xdr:row>79</xdr:row>
      <xdr:rowOff>29924</xdr:rowOff>
    </xdr:to>
    <xdr:sp macro="" textlink="">
      <xdr:nvSpPr>
        <xdr:cNvPr id="195" name="楕円 194">
          <a:extLst>
            <a:ext uri="{FF2B5EF4-FFF2-40B4-BE49-F238E27FC236}">
              <a16:creationId xmlns:a16="http://schemas.microsoft.com/office/drawing/2014/main" id="{00000000-0008-0000-0600-0000C3000000}"/>
            </a:ext>
          </a:extLst>
        </xdr:cNvPr>
        <xdr:cNvSpPr/>
      </xdr:nvSpPr>
      <xdr:spPr>
        <a:xfrm>
          <a:off x="3746500" y="134728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79</xdr:row>
      <xdr:rowOff>21051</xdr:rowOff>
    </xdr:from>
    <xdr:ext cx="469744" cy="259045"/>
    <xdr:sp macro="" textlink="">
      <xdr:nvSpPr>
        <xdr:cNvPr id="196" name="テキスト ボックス 195">
          <a:extLst>
            <a:ext uri="{FF2B5EF4-FFF2-40B4-BE49-F238E27FC236}">
              <a16:creationId xmlns:a16="http://schemas.microsoft.com/office/drawing/2014/main" id="{00000000-0008-0000-0600-0000C4000000}"/>
            </a:ext>
          </a:extLst>
        </xdr:cNvPr>
        <xdr:cNvSpPr txBox="1"/>
      </xdr:nvSpPr>
      <xdr:spPr>
        <a:xfrm>
          <a:off x="3562428" y="135656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78</xdr:row>
      <xdr:rowOff>105908</xdr:rowOff>
    </xdr:from>
    <xdr:to>
      <xdr:col>15</xdr:col>
      <xdr:colOff>101600</xdr:colOff>
      <xdr:row>79</xdr:row>
      <xdr:rowOff>36058</xdr:rowOff>
    </xdr:to>
    <xdr:sp macro="" textlink="">
      <xdr:nvSpPr>
        <xdr:cNvPr id="197" name="楕円 196">
          <a:extLst>
            <a:ext uri="{FF2B5EF4-FFF2-40B4-BE49-F238E27FC236}">
              <a16:creationId xmlns:a16="http://schemas.microsoft.com/office/drawing/2014/main" id="{00000000-0008-0000-0600-0000C5000000}"/>
            </a:ext>
          </a:extLst>
        </xdr:cNvPr>
        <xdr:cNvSpPr/>
      </xdr:nvSpPr>
      <xdr:spPr>
        <a:xfrm>
          <a:off x="2857500" y="134790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79</xdr:row>
      <xdr:rowOff>27185</xdr:rowOff>
    </xdr:from>
    <xdr:ext cx="469744" cy="259045"/>
    <xdr:sp macro="" textlink="">
      <xdr:nvSpPr>
        <xdr:cNvPr id="198" name="テキスト ボックス 197">
          <a:extLst>
            <a:ext uri="{FF2B5EF4-FFF2-40B4-BE49-F238E27FC236}">
              <a16:creationId xmlns:a16="http://schemas.microsoft.com/office/drawing/2014/main" id="{00000000-0008-0000-0600-0000C6000000}"/>
            </a:ext>
          </a:extLst>
        </xdr:cNvPr>
        <xdr:cNvSpPr txBox="1"/>
      </xdr:nvSpPr>
      <xdr:spPr>
        <a:xfrm>
          <a:off x="2673428" y="135717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78</xdr:row>
      <xdr:rowOff>106235</xdr:rowOff>
    </xdr:from>
    <xdr:to>
      <xdr:col>10</xdr:col>
      <xdr:colOff>165100</xdr:colOff>
      <xdr:row>79</xdr:row>
      <xdr:rowOff>36385</xdr:rowOff>
    </xdr:to>
    <xdr:sp macro="" textlink="">
      <xdr:nvSpPr>
        <xdr:cNvPr id="199" name="楕円 198">
          <a:extLst>
            <a:ext uri="{FF2B5EF4-FFF2-40B4-BE49-F238E27FC236}">
              <a16:creationId xmlns:a16="http://schemas.microsoft.com/office/drawing/2014/main" id="{00000000-0008-0000-0600-0000C7000000}"/>
            </a:ext>
          </a:extLst>
        </xdr:cNvPr>
        <xdr:cNvSpPr/>
      </xdr:nvSpPr>
      <xdr:spPr>
        <a:xfrm>
          <a:off x="1968500" y="134793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79</xdr:row>
      <xdr:rowOff>27512</xdr:rowOff>
    </xdr:from>
    <xdr:ext cx="469744" cy="259045"/>
    <xdr:sp macro="" textlink="">
      <xdr:nvSpPr>
        <xdr:cNvPr id="200" name="テキスト ボックス 199">
          <a:extLst>
            <a:ext uri="{FF2B5EF4-FFF2-40B4-BE49-F238E27FC236}">
              <a16:creationId xmlns:a16="http://schemas.microsoft.com/office/drawing/2014/main" id="{00000000-0008-0000-0600-0000C8000000}"/>
            </a:ext>
          </a:extLst>
        </xdr:cNvPr>
        <xdr:cNvSpPr txBox="1"/>
      </xdr:nvSpPr>
      <xdr:spPr>
        <a:xfrm>
          <a:off x="1784428" y="135720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100712</xdr:rowOff>
    </xdr:from>
    <xdr:to>
      <xdr:col>6</xdr:col>
      <xdr:colOff>38100</xdr:colOff>
      <xdr:row>79</xdr:row>
      <xdr:rowOff>30862</xdr:rowOff>
    </xdr:to>
    <xdr:sp macro="" textlink="">
      <xdr:nvSpPr>
        <xdr:cNvPr id="201" name="楕円 200">
          <a:extLst>
            <a:ext uri="{FF2B5EF4-FFF2-40B4-BE49-F238E27FC236}">
              <a16:creationId xmlns:a16="http://schemas.microsoft.com/office/drawing/2014/main" id="{00000000-0008-0000-0600-0000C9000000}"/>
            </a:ext>
          </a:extLst>
        </xdr:cNvPr>
        <xdr:cNvSpPr/>
      </xdr:nvSpPr>
      <xdr:spPr>
        <a:xfrm>
          <a:off x="1079500" y="134738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79</xdr:row>
      <xdr:rowOff>21989</xdr:rowOff>
    </xdr:from>
    <xdr:ext cx="469744" cy="259045"/>
    <xdr:sp macro="" textlink="">
      <xdr:nvSpPr>
        <xdr:cNvPr id="202" name="テキスト ボックス 201">
          <a:extLst>
            <a:ext uri="{FF2B5EF4-FFF2-40B4-BE49-F238E27FC236}">
              <a16:creationId xmlns:a16="http://schemas.microsoft.com/office/drawing/2014/main" id="{00000000-0008-0000-0600-0000CA000000}"/>
            </a:ext>
          </a:extLst>
        </xdr:cNvPr>
        <xdr:cNvSpPr txBox="1"/>
      </xdr:nvSpPr>
      <xdr:spPr>
        <a:xfrm>
          <a:off x="895428" y="135665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3" name="正方形/長方形 202">
          <a:extLst>
            <a:ext uri="{FF2B5EF4-FFF2-40B4-BE49-F238E27FC236}">
              <a16:creationId xmlns:a16="http://schemas.microsoft.com/office/drawing/2014/main" id="{00000000-0008-0000-0600-0000CB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4" name="正方形/長方形 203">
          <a:extLst>
            <a:ext uri="{FF2B5EF4-FFF2-40B4-BE49-F238E27FC236}">
              <a16:creationId xmlns:a16="http://schemas.microsoft.com/office/drawing/2014/main" id="{00000000-0008-0000-0600-0000CC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103,700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9" name="正方形/長方形 208">
          <a:extLst>
            <a:ext uri="{FF2B5EF4-FFF2-40B4-BE49-F238E27FC236}">
              <a16:creationId xmlns:a16="http://schemas.microsoft.com/office/drawing/2014/main" id="{00000000-0008-0000-0600-0000D1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121,339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0" name="正方形/長方形 209">
          <a:extLst>
            <a:ext uri="{FF2B5EF4-FFF2-40B4-BE49-F238E27FC236}">
              <a16:creationId xmlns:a16="http://schemas.microsoft.com/office/drawing/2014/main" id="{00000000-0008-0000-0600-0000D2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1" name="テキスト ボックス 210">
          <a:extLst>
            <a:ext uri="{FF2B5EF4-FFF2-40B4-BE49-F238E27FC236}">
              <a16:creationId xmlns:a16="http://schemas.microsoft.com/office/drawing/2014/main" id="{00000000-0008-0000-0600-0000D3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2" name="直線コネクタ 211">
          <a:extLst>
            <a:ext uri="{FF2B5EF4-FFF2-40B4-BE49-F238E27FC236}">
              <a16:creationId xmlns:a16="http://schemas.microsoft.com/office/drawing/2014/main" id="{00000000-0008-0000-0600-0000D4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139700</xdr:rowOff>
    </xdr:from>
    <xdr:to>
      <xdr:col>28</xdr:col>
      <xdr:colOff>114300</xdr:colOff>
      <xdr:row>99</xdr:row>
      <xdr:rowOff>139700</xdr:rowOff>
    </xdr:to>
    <xdr:cxnSp macro="">
      <xdr:nvCxnSpPr>
        <xdr:cNvPr id="213" name="直線コネクタ 212">
          <a:extLst>
            <a:ext uri="{FF2B5EF4-FFF2-40B4-BE49-F238E27FC236}">
              <a16:creationId xmlns:a16="http://schemas.microsoft.com/office/drawing/2014/main" id="{00000000-0008-0000-0600-0000D5000000}"/>
            </a:ext>
          </a:extLst>
        </xdr:cNvPr>
        <xdr:cNvCxnSpPr/>
      </xdr:nvCxnSpPr>
      <xdr:spPr>
        <a:xfrm>
          <a:off x="762000" y="17113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168927</xdr:rowOff>
    </xdr:from>
    <xdr:ext cx="248786" cy="259045"/>
    <xdr:sp macro="" textlink="">
      <xdr:nvSpPr>
        <xdr:cNvPr id="214" name="テキスト ボックス 213">
          <a:extLst>
            <a:ext uri="{FF2B5EF4-FFF2-40B4-BE49-F238E27FC236}">
              <a16:creationId xmlns:a16="http://schemas.microsoft.com/office/drawing/2014/main" id="{00000000-0008-0000-0600-0000D6000000}"/>
            </a:ext>
          </a:extLst>
        </xdr:cNvPr>
        <xdr:cNvSpPr txBox="1"/>
      </xdr:nvSpPr>
      <xdr:spPr>
        <a:xfrm>
          <a:off x="513214" y="1697102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98</xdr:row>
      <xdr:rowOff>25400</xdr:rowOff>
    </xdr:from>
    <xdr:to>
      <xdr:col>28</xdr:col>
      <xdr:colOff>114300</xdr:colOff>
      <xdr:row>98</xdr:row>
      <xdr:rowOff>25400</xdr:rowOff>
    </xdr:to>
    <xdr:cxnSp macro="">
      <xdr:nvCxnSpPr>
        <xdr:cNvPr id="215" name="直線コネクタ 214">
          <a:extLst>
            <a:ext uri="{FF2B5EF4-FFF2-40B4-BE49-F238E27FC236}">
              <a16:creationId xmlns:a16="http://schemas.microsoft.com/office/drawing/2014/main" id="{00000000-0008-0000-0600-0000D7000000}"/>
            </a:ext>
          </a:extLst>
        </xdr:cNvPr>
        <xdr:cNvCxnSpPr/>
      </xdr:nvCxnSpPr>
      <xdr:spPr>
        <a:xfrm>
          <a:off x="762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97</xdr:row>
      <xdr:rowOff>54627</xdr:rowOff>
    </xdr:from>
    <xdr:ext cx="531299" cy="259045"/>
    <xdr:sp macro="" textlink="">
      <xdr:nvSpPr>
        <xdr:cNvPr id="216" name="テキスト ボックス 215">
          <a:extLst>
            <a:ext uri="{FF2B5EF4-FFF2-40B4-BE49-F238E27FC236}">
              <a16:creationId xmlns:a16="http://schemas.microsoft.com/office/drawing/2014/main" id="{00000000-0008-0000-0600-0000D8000000}"/>
            </a:ext>
          </a:extLst>
        </xdr:cNvPr>
        <xdr:cNvSpPr txBox="1"/>
      </xdr:nvSpPr>
      <xdr:spPr>
        <a:xfrm>
          <a:off x="230701" y="16685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96</xdr:row>
      <xdr:rowOff>82550</xdr:rowOff>
    </xdr:from>
    <xdr:to>
      <xdr:col>28</xdr:col>
      <xdr:colOff>114300</xdr:colOff>
      <xdr:row>96</xdr:row>
      <xdr:rowOff>82550</xdr:rowOff>
    </xdr:to>
    <xdr:cxnSp macro="">
      <xdr:nvCxnSpPr>
        <xdr:cNvPr id="217" name="直線コネクタ 216">
          <a:extLst>
            <a:ext uri="{FF2B5EF4-FFF2-40B4-BE49-F238E27FC236}">
              <a16:creationId xmlns:a16="http://schemas.microsoft.com/office/drawing/2014/main" id="{00000000-0008-0000-0600-0000D9000000}"/>
            </a:ext>
          </a:extLst>
        </xdr:cNvPr>
        <xdr:cNvCxnSpPr/>
      </xdr:nvCxnSpPr>
      <xdr:spPr>
        <a:xfrm>
          <a:off x="762000" y="16541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95</xdr:row>
      <xdr:rowOff>111777</xdr:rowOff>
    </xdr:from>
    <xdr:ext cx="531299" cy="259045"/>
    <xdr:sp macro="" textlink="">
      <xdr:nvSpPr>
        <xdr:cNvPr id="218" name="テキスト ボックス 217">
          <a:extLst>
            <a:ext uri="{FF2B5EF4-FFF2-40B4-BE49-F238E27FC236}">
              <a16:creationId xmlns:a16="http://schemas.microsoft.com/office/drawing/2014/main" id="{00000000-0008-0000-0600-0000DA000000}"/>
            </a:ext>
          </a:extLst>
        </xdr:cNvPr>
        <xdr:cNvSpPr txBox="1"/>
      </xdr:nvSpPr>
      <xdr:spPr>
        <a:xfrm>
          <a:off x="230701" y="163995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9" name="直線コネクタ 218">
          <a:extLst>
            <a:ext uri="{FF2B5EF4-FFF2-40B4-BE49-F238E27FC236}">
              <a16:creationId xmlns:a16="http://schemas.microsoft.com/office/drawing/2014/main" id="{00000000-0008-0000-0600-0000DB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93</xdr:row>
      <xdr:rowOff>168927</xdr:rowOff>
    </xdr:from>
    <xdr:ext cx="531299" cy="259045"/>
    <xdr:sp macro="" textlink="">
      <xdr:nvSpPr>
        <xdr:cNvPr id="220" name="テキスト ボックス 219">
          <a:extLst>
            <a:ext uri="{FF2B5EF4-FFF2-40B4-BE49-F238E27FC236}">
              <a16:creationId xmlns:a16="http://schemas.microsoft.com/office/drawing/2014/main" id="{00000000-0008-0000-0600-0000DC000000}"/>
            </a:ext>
          </a:extLst>
        </xdr:cNvPr>
        <xdr:cNvSpPr txBox="1"/>
      </xdr:nvSpPr>
      <xdr:spPr>
        <a:xfrm>
          <a:off x="230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25400</xdr:rowOff>
    </xdr:from>
    <xdr:to>
      <xdr:col>28</xdr:col>
      <xdr:colOff>114300</xdr:colOff>
      <xdr:row>93</xdr:row>
      <xdr:rowOff>25400</xdr:rowOff>
    </xdr:to>
    <xdr:cxnSp macro="">
      <xdr:nvCxnSpPr>
        <xdr:cNvPr id="221" name="直線コネクタ 220">
          <a:extLst>
            <a:ext uri="{FF2B5EF4-FFF2-40B4-BE49-F238E27FC236}">
              <a16:creationId xmlns:a16="http://schemas.microsoft.com/office/drawing/2014/main" id="{00000000-0008-0000-0600-0000DD000000}"/>
            </a:ext>
          </a:extLst>
        </xdr:cNvPr>
        <xdr:cNvCxnSpPr/>
      </xdr:nvCxnSpPr>
      <xdr:spPr>
        <a:xfrm>
          <a:off x="762000" y="15970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92</xdr:row>
      <xdr:rowOff>54627</xdr:rowOff>
    </xdr:from>
    <xdr:ext cx="595419" cy="259045"/>
    <xdr:sp macro="" textlink="">
      <xdr:nvSpPr>
        <xdr:cNvPr id="222" name="テキスト ボックス 221">
          <a:extLst>
            <a:ext uri="{FF2B5EF4-FFF2-40B4-BE49-F238E27FC236}">
              <a16:creationId xmlns:a16="http://schemas.microsoft.com/office/drawing/2014/main" id="{00000000-0008-0000-0600-0000DE000000}"/>
            </a:ext>
          </a:extLst>
        </xdr:cNvPr>
        <xdr:cNvSpPr txBox="1"/>
      </xdr:nvSpPr>
      <xdr:spPr>
        <a:xfrm>
          <a:off x="166581" y="158280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82550</xdr:rowOff>
    </xdr:from>
    <xdr:to>
      <xdr:col>28</xdr:col>
      <xdr:colOff>114300</xdr:colOff>
      <xdr:row>91</xdr:row>
      <xdr:rowOff>82550</xdr:rowOff>
    </xdr:to>
    <xdr:cxnSp macro="">
      <xdr:nvCxnSpPr>
        <xdr:cNvPr id="223" name="直線コネクタ 222">
          <a:extLst>
            <a:ext uri="{FF2B5EF4-FFF2-40B4-BE49-F238E27FC236}">
              <a16:creationId xmlns:a16="http://schemas.microsoft.com/office/drawing/2014/main" id="{00000000-0008-0000-0600-0000DF000000}"/>
            </a:ext>
          </a:extLst>
        </xdr:cNvPr>
        <xdr:cNvCxnSpPr/>
      </xdr:nvCxnSpPr>
      <xdr:spPr>
        <a:xfrm>
          <a:off x="762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90</xdr:row>
      <xdr:rowOff>111777</xdr:rowOff>
    </xdr:from>
    <xdr:ext cx="595419" cy="259045"/>
    <xdr:sp macro="" textlink="">
      <xdr:nvSpPr>
        <xdr:cNvPr id="224" name="テキスト ボックス 223">
          <a:extLst>
            <a:ext uri="{FF2B5EF4-FFF2-40B4-BE49-F238E27FC236}">
              <a16:creationId xmlns:a16="http://schemas.microsoft.com/office/drawing/2014/main" id="{00000000-0008-0000-0600-0000E0000000}"/>
            </a:ext>
          </a:extLst>
        </xdr:cNvPr>
        <xdr:cNvSpPr txBox="1"/>
      </xdr:nvSpPr>
      <xdr:spPr>
        <a:xfrm>
          <a:off x="166581" y="15542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89</xdr:row>
      <xdr:rowOff>139700</xdr:rowOff>
    </xdr:from>
    <xdr:to>
      <xdr:col>28</xdr:col>
      <xdr:colOff>114300</xdr:colOff>
      <xdr:row>89</xdr:row>
      <xdr:rowOff>139700</xdr:rowOff>
    </xdr:to>
    <xdr:cxnSp macro="">
      <xdr:nvCxnSpPr>
        <xdr:cNvPr id="225" name="直線コネクタ 224">
          <a:extLst>
            <a:ext uri="{FF2B5EF4-FFF2-40B4-BE49-F238E27FC236}">
              <a16:creationId xmlns:a16="http://schemas.microsoft.com/office/drawing/2014/main" id="{00000000-0008-0000-0600-0000E1000000}"/>
            </a:ext>
          </a:extLst>
        </xdr:cNvPr>
        <xdr:cNvCxnSpPr/>
      </xdr:nvCxnSpPr>
      <xdr:spPr>
        <a:xfrm>
          <a:off x="762000" y="15398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88</xdr:row>
      <xdr:rowOff>168927</xdr:rowOff>
    </xdr:from>
    <xdr:ext cx="595419" cy="259045"/>
    <xdr:sp macro="" textlink="">
      <xdr:nvSpPr>
        <xdr:cNvPr id="226" name="テキスト ボックス 225">
          <a:extLst>
            <a:ext uri="{FF2B5EF4-FFF2-40B4-BE49-F238E27FC236}">
              <a16:creationId xmlns:a16="http://schemas.microsoft.com/office/drawing/2014/main" id="{00000000-0008-0000-0600-0000E2000000}"/>
            </a:ext>
          </a:extLst>
        </xdr:cNvPr>
        <xdr:cNvSpPr txBox="1"/>
      </xdr:nvSpPr>
      <xdr:spPr>
        <a:xfrm>
          <a:off x="166581" y="152565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7" name="直線コネクタ 226">
          <a:extLst>
            <a:ext uri="{FF2B5EF4-FFF2-40B4-BE49-F238E27FC236}">
              <a16:creationId xmlns:a16="http://schemas.microsoft.com/office/drawing/2014/main" id="{00000000-0008-0000-0600-0000E3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8" name="テキスト ボックス 227">
          <a:extLst>
            <a:ext uri="{FF2B5EF4-FFF2-40B4-BE49-F238E27FC236}">
              <a16:creationId xmlns:a16="http://schemas.microsoft.com/office/drawing/2014/main" id="{00000000-0008-0000-0600-0000E4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9" name="扶助費グラフ枠">
          <a:extLst>
            <a:ext uri="{FF2B5EF4-FFF2-40B4-BE49-F238E27FC236}">
              <a16:creationId xmlns:a16="http://schemas.microsoft.com/office/drawing/2014/main" id="{00000000-0008-0000-0600-0000E5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76540</xdr:rowOff>
    </xdr:from>
    <xdr:to>
      <xdr:col>24</xdr:col>
      <xdr:colOff>62865</xdr:colOff>
      <xdr:row>98</xdr:row>
      <xdr:rowOff>112021</xdr:rowOff>
    </xdr:to>
    <xdr:cxnSp macro="">
      <xdr:nvCxnSpPr>
        <xdr:cNvPr id="230" name="直線コネクタ 229">
          <a:extLst>
            <a:ext uri="{FF2B5EF4-FFF2-40B4-BE49-F238E27FC236}">
              <a16:creationId xmlns:a16="http://schemas.microsoft.com/office/drawing/2014/main" id="{00000000-0008-0000-0600-0000E6000000}"/>
            </a:ext>
          </a:extLst>
        </xdr:cNvPr>
        <xdr:cNvCxnSpPr/>
      </xdr:nvCxnSpPr>
      <xdr:spPr>
        <a:xfrm flipV="1">
          <a:off x="4633595" y="15507040"/>
          <a:ext cx="1270" cy="14070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115848</xdr:rowOff>
    </xdr:from>
    <xdr:ext cx="534377" cy="259045"/>
    <xdr:sp macro="" textlink="">
      <xdr:nvSpPr>
        <xdr:cNvPr id="231" name="扶助費最小値テキスト">
          <a:extLst>
            <a:ext uri="{FF2B5EF4-FFF2-40B4-BE49-F238E27FC236}">
              <a16:creationId xmlns:a16="http://schemas.microsoft.com/office/drawing/2014/main" id="{00000000-0008-0000-0600-0000E7000000}"/>
            </a:ext>
          </a:extLst>
        </xdr:cNvPr>
        <xdr:cNvSpPr txBox="1"/>
      </xdr:nvSpPr>
      <xdr:spPr>
        <a:xfrm>
          <a:off x="4686300" y="169179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20,906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112021</xdr:rowOff>
    </xdr:from>
    <xdr:to>
      <xdr:col>24</xdr:col>
      <xdr:colOff>152400</xdr:colOff>
      <xdr:row>98</xdr:row>
      <xdr:rowOff>112021</xdr:rowOff>
    </xdr:to>
    <xdr:cxnSp macro="">
      <xdr:nvCxnSpPr>
        <xdr:cNvPr id="232" name="直線コネクタ 231">
          <a:extLst>
            <a:ext uri="{FF2B5EF4-FFF2-40B4-BE49-F238E27FC236}">
              <a16:creationId xmlns:a16="http://schemas.microsoft.com/office/drawing/2014/main" id="{00000000-0008-0000-0600-0000E8000000}"/>
            </a:ext>
          </a:extLst>
        </xdr:cNvPr>
        <xdr:cNvCxnSpPr/>
      </xdr:nvCxnSpPr>
      <xdr:spPr>
        <a:xfrm>
          <a:off x="4546600" y="169141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23217</xdr:rowOff>
    </xdr:from>
    <xdr:ext cx="599010" cy="259045"/>
    <xdr:sp macro="" textlink="">
      <xdr:nvSpPr>
        <xdr:cNvPr id="233" name="扶助費最大値テキスト">
          <a:extLst>
            <a:ext uri="{FF2B5EF4-FFF2-40B4-BE49-F238E27FC236}">
              <a16:creationId xmlns:a16="http://schemas.microsoft.com/office/drawing/2014/main" id="{00000000-0008-0000-0600-0000E9000000}"/>
            </a:ext>
          </a:extLst>
        </xdr:cNvPr>
        <xdr:cNvSpPr txBox="1"/>
      </xdr:nvSpPr>
      <xdr:spPr>
        <a:xfrm>
          <a:off x="4686300" y="152822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168,631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76540</xdr:rowOff>
    </xdr:from>
    <xdr:to>
      <xdr:col>24</xdr:col>
      <xdr:colOff>152400</xdr:colOff>
      <xdr:row>90</xdr:row>
      <xdr:rowOff>76540</xdr:rowOff>
    </xdr:to>
    <xdr:cxnSp macro="">
      <xdr:nvCxnSpPr>
        <xdr:cNvPr id="234" name="直線コネクタ 233">
          <a:extLst>
            <a:ext uri="{FF2B5EF4-FFF2-40B4-BE49-F238E27FC236}">
              <a16:creationId xmlns:a16="http://schemas.microsoft.com/office/drawing/2014/main" id="{00000000-0008-0000-0600-0000EA000000}"/>
            </a:ext>
          </a:extLst>
        </xdr:cNvPr>
        <xdr:cNvCxnSpPr/>
      </xdr:nvCxnSpPr>
      <xdr:spPr>
        <a:xfrm>
          <a:off x="4546600" y="155070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131727</xdr:rowOff>
    </xdr:from>
    <xdr:to>
      <xdr:col>24</xdr:col>
      <xdr:colOff>63500</xdr:colOff>
      <xdr:row>98</xdr:row>
      <xdr:rowOff>12018</xdr:rowOff>
    </xdr:to>
    <xdr:cxnSp macro="">
      <xdr:nvCxnSpPr>
        <xdr:cNvPr id="235" name="直線コネクタ 234">
          <a:extLst>
            <a:ext uri="{FF2B5EF4-FFF2-40B4-BE49-F238E27FC236}">
              <a16:creationId xmlns:a16="http://schemas.microsoft.com/office/drawing/2014/main" id="{00000000-0008-0000-0600-0000EB000000}"/>
            </a:ext>
          </a:extLst>
        </xdr:cNvPr>
        <xdr:cNvCxnSpPr/>
      </xdr:nvCxnSpPr>
      <xdr:spPr>
        <a:xfrm>
          <a:off x="3797300" y="16762377"/>
          <a:ext cx="838200" cy="517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630</xdr:rowOff>
    </xdr:from>
    <xdr:ext cx="534377" cy="259045"/>
    <xdr:sp macro="" textlink="">
      <xdr:nvSpPr>
        <xdr:cNvPr id="236" name="扶助費平均値テキスト">
          <a:extLst>
            <a:ext uri="{FF2B5EF4-FFF2-40B4-BE49-F238E27FC236}">
              <a16:creationId xmlns:a16="http://schemas.microsoft.com/office/drawing/2014/main" id="{00000000-0008-0000-0600-0000EC000000}"/>
            </a:ext>
          </a:extLst>
        </xdr:cNvPr>
        <xdr:cNvSpPr txBox="1"/>
      </xdr:nvSpPr>
      <xdr:spPr>
        <a:xfrm>
          <a:off x="4686300" y="1628838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65,669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149203</xdr:rowOff>
    </xdr:from>
    <xdr:to>
      <xdr:col>24</xdr:col>
      <xdr:colOff>114300</xdr:colOff>
      <xdr:row>96</xdr:row>
      <xdr:rowOff>79353</xdr:rowOff>
    </xdr:to>
    <xdr:sp macro="" textlink="">
      <xdr:nvSpPr>
        <xdr:cNvPr id="237" name="フローチャート: 判断 236">
          <a:extLst>
            <a:ext uri="{FF2B5EF4-FFF2-40B4-BE49-F238E27FC236}">
              <a16:creationId xmlns:a16="http://schemas.microsoft.com/office/drawing/2014/main" id="{00000000-0008-0000-0600-0000ED000000}"/>
            </a:ext>
          </a:extLst>
        </xdr:cNvPr>
        <xdr:cNvSpPr/>
      </xdr:nvSpPr>
      <xdr:spPr>
        <a:xfrm>
          <a:off x="4584700" y="164369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100991</xdr:rowOff>
    </xdr:from>
    <xdr:to>
      <xdr:col>19</xdr:col>
      <xdr:colOff>177800</xdr:colOff>
      <xdr:row>97</xdr:row>
      <xdr:rowOff>131727</xdr:rowOff>
    </xdr:to>
    <xdr:cxnSp macro="">
      <xdr:nvCxnSpPr>
        <xdr:cNvPr id="238" name="直線コネクタ 237">
          <a:extLst>
            <a:ext uri="{FF2B5EF4-FFF2-40B4-BE49-F238E27FC236}">
              <a16:creationId xmlns:a16="http://schemas.microsoft.com/office/drawing/2014/main" id="{00000000-0008-0000-0600-0000EE000000}"/>
            </a:ext>
          </a:extLst>
        </xdr:cNvPr>
        <xdr:cNvCxnSpPr/>
      </xdr:nvCxnSpPr>
      <xdr:spPr>
        <a:xfrm>
          <a:off x="2908300" y="16731641"/>
          <a:ext cx="889000" cy="307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95</xdr:row>
      <xdr:rowOff>134410</xdr:rowOff>
    </xdr:from>
    <xdr:to>
      <xdr:col>20</xdr:col>
      <xdr:colOff>38100</xdr:colOff>
      <xdr:row>96</xdr:row>
      <xdr:rowOff>64560</xdr:rowOff>
    </xdr:to>
    <xdr:sp macro="" textlink="">
      <xdr:nvSpPr>
        <xdr:cNvPr id="239" name="フローチャート: 判断 238">
          <a:extLst>
            <a:ext uri="{FF2B5EF4-FFF2-40B4-BE49-F238E27FC236}">
              <a16:creationId xmlns:a16="http://schemas.microsoft.com/office/drawing/2014/main" id="{00000000-0008-0000-0600-0000EF000000}"/>
            </a:ext>
          </a:extLst>
        </xdr:cNvPr>
        <xdr:cNvSpPr/>
      </xdr:nvSpPr>
      <xdr:spPr>
        <a:xfrm>
          <a:off x="3746500" y="16422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94</xdr:row>
      <xdr:rowOff>81087</xdr:rowOff>
    </xdr:from>
    <xdr:ext cx="534377" cy="259045"/>
    <xdr:sp macro="" textlink="">
      <xdr:nvSpPr>
        <xdr:cNvPr id="240" name="テキスト ボックス 239">
          <a:extLst>
            <a:ext uri="{FF2B5EF4-FFF2-40B4-BE49-F238E27FC236}">
              <a16:creationId xmlns:a16="http://schemas.microsoft.com/office/drawing/2014/main" id="{00000000-0008-0000-0600-0000F0000000}"/>
            </a:ext>
          </a:extLst>
        </xdr:cNvPr>
        <xdr:cNvSpPr txBox="1"/>
      </xdr:nvSpPr>
      <xdr:spPr>
        <a:xfrm>
          <a:off x="3530111" y="161973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67,222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100991</xdr:rowOff>
    </xdr:from>
    <xdr:to>
      <xdr:col>15</xdr:col>
      <xdr:colOff>50800</xdr:colOff>
      <xdr:row>98</xdr:row>
      <xdr:rowOff>4598</xdr:rowOff>
    </xdr:to>
    <xdr:cxnSp macro="">
      <xdr:nvCxnSpPr>
        <xdr:cNvPr id="241" name="直線コネクタ 240">
          <a:extLst>
            <a:ext uri="{FF2B5EF4-FFF2-40B4-BE49-F238E27FC236}">
              <a16:creationId xmlns:a16="http://schemas.microsoft.com/office/drawing/2014/main" id="{00000000-0008-0000-0600-0000F1000000}"/>
            </a:ext>
          </a:extLst>
        </xdr:cNvPr>
        <xdr:cNvCxnSpPr/>
      </xdr:nvCxnSpPr>
      <xdr:spPr>
        <a:xfrm flipV="1">
          <a:off x="2019300" y="16731641"/>
          <a:ext cx="889000" cy="750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95</xdr:row>
      <xdr:rowOff>125161</xdr:rowOff>
    </xdr:from>
    <xdr:to>
      <xdr:col>15</xdr:col>
      <xdr:colOff>101600</xdr:colOff>
      <xdr:row>96</xdr:row>
      <xdr:rowOff>55311</xdr:rowOff>
    </xdr:to>
    <xdr:sp macro="" textlink="">
      <xdr:nvSpPr>
        <xdr:cNvPr id="242" name="フローチャート: 判断 241">
          <a:extLst>
            <a:ext uri="{FF2B5EF4-FFF2-40B4-BE49-F238E27FC236}">
              <a16:creationId xmlns:a16="http://schemas.microsoft.com/office/drawing/2014/main" id="{00000000-0008-0000-0600-0000F2000000}"/>
            </a:ext>
          </a:extLst>
        </xdr:cNvPr>
        <xdr:cNvSpPr/>
      </xdr:nvSpPr>
      <xdr:spPr>
        <a:xfrm>
          <a:off x="2857500" y="164129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94</xdr:row>
      <xdr:rowOff>71838</xdr:rowOff>
    </xdr:from>
    <xdr:ext cx="534377" cy="259045"/>
    <xdr:sp macro="" textlink="">
      <xdr:nvSpPr>
        <xdr:cNvPr id="243" name="テキスト ボックス 242">
          <a:extLst>
            <a:ext uri="{FF2B5EF4-FFF2-40B4-BE49-F238E27FC236}">
              <a16:creationId xmlns:a16="http://schemas.microsoft.com/office/drawing/2014/main" id="{00000000-0008-0000-0600-0000F3000000}"/>
            </a:ext>
          </a:extLst>
        </xdr:cNvPr>
        <xdr:cNvSpPr txBox="1"/>
      </xdr:nvSpPr>
      <xdr:spPr>
        <a:xfrm>
          <a:off x="2641111" y="161881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68,193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97</xdr:row>
      <xdr:rowOff>152502</xdr:rowOff>
    </xdr:from>
    <xdr:to>
      <xdr:col>10</xdr:col>
      <xdr:colOff>114300</xdr:colOff>
      <xdr:row>98</xdr:row>
      <xdr:rowOff>4598</xdr:rowOff>
    </xdr:to>
    <xdr:cxnSp macro="">
      <xdr:nvCxnSpPr>
        <xdr:cNvPr id="244" name="直線コネクタ 243">
          <a:extLst>
            <a:ext uri="{FF2B5EF4-FFF2-40B4-BE49-F238E27FC236}">
              <a16:creationId xmlns:a16="http://schemas.microsoft.com/office/drawing/2014/main" id="{00000000-0008-0000-0600-0000F4000000}"/>
            </a:ext>
          </a:extLst>
        </xdr:cNvPr>
        <xdr:cNvCxnSpPr/>
      </xdr:nvCxnSpPr>
      <xdr:spPr>
        <a:xfrm>
          <a:off x="1130300" y="16783152"/>
          <a:ext cx="889000" cy="235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4308</xdr:rowOff>
    </xdr:from>
    <xdr:to>
      <xdr:col>10</xdr:col>
      <xdr:colOff>165100</xdr:colOff>
      <xdr:row>96</xdr:row>
      <xdr:rowOff>105908</xdr:rowOff>
    </xdr:to>
    <xdr:sp macro="" textlink="">
      <xdr:nvSpPr>
        <xdr:cNvPr id="245" name="フローチャート: 判断 244">
          <a:extLst>
            <a:ext uri="{FF2B5EF4-FFF2-40B4-BE49-F238E27FC236}">
              <a16:creationId xmlns:a16="http://schemas.microsoft.com/office/drawing/2014/main" id="{00000000-0008-0000-0600-0000F5000000}"/>
            </a:ext>
          </a:extLst>
        </xdr:cNvPr>
        <xdr:cNvSpPr/>
      </xdr:nvSpPr>
      <xdr:spPr>
        <a:xfrm>
          <a:off x="1968500" y="164635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94</xdr:row>
      <xdr:rowOff>122435</xdr:rowOff>
    </xdr:from>
    <xdr:ext cx="534377" cy="259045"/>
    <xdr:sp macro="" textlink="">
      <xdr:nvSpPr>
        <xdr:cNvPr id="246" name="テキスト ボックス 245">
          <a:extLst>
            <a:ext uri="{FF2B5EF4-FFF2-40B4-BE49-F238E27FC236}">
              <a16:creationId xmlns:a16="http://schemas.microsoft.com/office/drawing/2014/main" id="{00000000-0008-0000-0600-0000F6000000}"/>
            </a:ext>
          </a:extLst>
        </xdr:cNvPr>
        <xdr:cNvSpPr txBox="1"/>
      </xdr:nvSpPr>
      <xdr:spPr>
        <a:xfrm>
          <a:off x="1752111" y="162387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62,881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14939</xdr:rowOff>
    </xdr:from>
    <xdr:to>
      <xdr:col>6</xdr:col>
      <xdr:colOff>38100</xdr:colOff>
      <xdr:row>96</xdr:row>
      <xdr:rowOff>116539</xdr:rowOff>
    </xdr:to>
    <xdr:sp macro="" textlink="">
      <xdr:nvSpPr>
        <xdr:cNvPr id="247" name="フローチャート: 判断 246">
          <a:extLst>
            <a:ext uri="{FF2B5EF4-FFF2-40B4-BE49-F238E27FC236}">
              <a16:creationId xmlns:a16="http://schemas.microsoft.com/office/drawing/2014/main" id="{00000000-0008-0000-0600-0000F7000000}"/>
            </a:ext>
          </a:extLst>
        </xdr:cNvPr>
        <xdr:cNvSpPr/>
      </xdr:nvSpPr>
      <xdr:spPr>
        <a:xfrm>
          <a:off x="1079500" y="164741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94</xdr:row>
      <xdr:rowOff>133066</xdr:rowOff>
    </xdr:from>
    <xdr:ext cx="534377" cy="259045"/>
    <xdr:sp macro="" textlink="">
      <xdr:nvSpPr>
        <xdr:cNvPr id="248" name="テキスト ボックス 247">
          <a:extLst>
            <a:ext uri="{FF2B5EF4-FFF2-40B4-BE49-F238E27FC236}">
              <a16:creationId xmlns:a16="http://schemas.microsoft.com/office/drawing/2014/main" id="{00000000-0008-0000-0600-0000F8000000}"/>
            </a:ext>
          </a:extLst>
        </xdr:cNvPr>
        <xdr:cNvSpPr txBox="1"/>
      </xdr:nvSpPr>
      <xdr:spPr>
        <a:xfrm>
          <a:off x="863111" y="162493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61,765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600-0000F9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600-0000FA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1" name="テキスト ボックス 250">
          <a:extLst>
            <a:ext uri="{FF2B5EF4-FFF2-40B4-BE49-F238E27FC236}">
              <a16:creationId xmlns:a16="http://schemas.microsoft.com/office/drawing/2014/main" id="{00000000-0008-0000-0600-0000FB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2" name="テキスト ボックス 251">
          <a:extLst>
            <a:ext uri="{FF2B5EF4-FFF2-40B4-BE49-F238E27FC236}">
              <a16:creationId xmlns:a16="http://schemas.microsoft.com/office/drawing/2014/main" id="{00000000-0008-0000-0600-0000FC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3" name="テキスト ボックス 252">
          <a:extLst>
            <a:ext uri="{FF2B5EF4-FFF2-40B4-BE49-F238E27FC236}">
              <a16:creationId xmlns:a16="http://schemas.microsoft.com/office/drawing/2014/main" id="{00000000-0008-0000-0600-0000FD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132668</xdr:rowOff>
    </xdr:from>
    <xdr:to>
      <xdr:col>24</xdr:col>
      <xdr:colOff>114300</xdr:colOff>
      <xdr:row>98</xdr:row>
      <xdr:rowOff>62818</xdr:rowOff>
    </xdr:to>
    <xdr:sp macro="" textlink="">
      <xdr:nvSpPr>
        <xdr:cNvPr id="254" name="楕円 253">
          <a:extLst>
            <a:ext uri="{FF2B5EF4-FFF2-40B4-BE49-F238E27FC236}">
              <a16:creationId xmlns:a16="http://schemas.microsoft.com/office/drawing/2014/main" id="{00000000-0008-0000-0600-0000FE000000}"/>
            </a:ext>
          </a:extLst>
        </xdr:cNvPr>
        <xdr:cNvSpPr/>
      </xdr:nvSpPr>
      <xdr:spPr>
        <a:xfrm>
          <a:off x="4584700" y="167633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97</xdr:row>
      <xdr:rowOff>47595</xdr:rowOff>
    </xdr:from>
    <xdr:ext cx="534377" cy="259045"/>
    <xdr:sp macro="" textlink="">
      <xdr:nvSpPr>
        <xdr:cNvPr id="255" name="扶助費該当値テキスト">
          <a:extLst>
            <a:ext uri="{FF2B5EF4-FFF2-40B4-BE49-F238E27FC236}">
              <a16:creationId xmlns:a16="http://schemas.microsoft.com/office/drawing/2014/main" id="{00000000-0008-0000-0600-0000FF000000}"/>
            </a:ext>
          </a:extLst>
        </xdr:cNvPr>
        <xdr:cNvSpPr txBox="1"/>
      </xdr:nvSpPr>
      <xdr:spPr>
        <a:xfrm>
          <a:off x="4686300" y="166782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31,405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80927</xdr:rowOff>
    </xdr:from>
    <xdr:to>
      <xdr:col>20</xdr:col>
      <xdr:colOff>38100</xdr:colOff>
      <xdr:row>98</xdr:row>
      <xdr:rowOff>11077</xdr:rowOff>
    </xdr:to>
    <xdr:sp macro="" textlink="">
      <xdr:nvSpPr>
        <xdr:cNvPr id="256" name="楕円 255">
          <a:extLst>
            <a:ext uri="{FF2B5EF4-FFF2-40B4-BE49-F238E27FC236}">
              <a16:creationId xmlns:a16="http://schemas.microsoft.com/office/drawing/2014/main" id="{00000000-0008-0000-0600-000000010000}"/>
            </a:ext>
          </a:extLst>
        </xdr:cNvPr>
        <xdr:cNvSpPr/>
      </xdr:nvSpPr>
      <xdr:spPr>
        <a:xfrm>
          <a:off x="3746500" y="167115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98</xdr:row>
      <xdr:rowOff>2204</xdr:rowOff>
    </xdr:from>
    <xdr:ext cx="534377" cy="259045"/>
    <xdr:sp macro="" textlink="">
      <xdr:nvSpPr>
        <xdr:cNvPr id="257" name="テキスト ボックス 256">
          <a:extLst>
            <a:ext uri="{FF2B5EF4-FFF2-40B4-BE49-F238E27FC236}">
              <a16:creationId xmlns:a16="http://schemas.microsoft.com/office/drawing/2014/main" id="{00000000-0008-0000-0600-000001010000}"/>
            </a:ext>
          </a:extLst>
        </xdr:cNvPr>
        <xdr:cNvSpPr txBox="1"/>
      </xdr:nvSpPr>
      <xdr:spPr>
        <a:xfrm>
          <a:off x="3530111" y="168043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36,837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50191</xdr:rowOff>
    </xdr:from>
    <xdr:to>
      <xdr:col>15</xdr:col>
      <xdr:colOff>101600</xdr:colOff>
      <xdr:row>97</xdr:row>
      <xdr:rowOff>151791</xdr:rowOff>
    </xdr:to>
    <xdr:sp macro="" textlink="">
      <xdr:nvSpPr>
        <xdr:cNvPr id="258" name="楕円 257">
          <a:extLst>
            <a:ext uri="{FF2B5EF4-FFF2-40B4-BE49-F238E27FC236}">
              <a16:creationId xmlns:a16="http://schemas.microsoft.com/office/drawing/2014/main" id="{00000000-0008-0000-0600-000002010000}"/>
            </a:ext>
          </a:extLst>
        </xdr:cNvPr>
        <xdr:cNvSpPr/>
      </xdr:nvSpPr>
      <xdr:spPr>
        <a:xfrm>
          <a:off x="2857500" y="166808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97</xdr:row>
      <xdr:rowOff>142918</xdr:rowOff>
    </xdr:from>
    <xdr:ext cx="534377" cy="259045"/>
    <xdr:sp macro="" textlink="">
      <xdr:nvSpPr>
        <xdr:cNvPr id="259" name="テキスト ボックス 258">
          <a:extLst>
            <a:ext uri="{FF2B5EF4-FFF2-40B4-BE49-F238E27FC236}">
              <a16:creationId xmlns:a16="http://schemas.microsoft.com/office/drawing/2014/main" id="{00000000-0008-0000-0600-000003010000}"/>
            </a:ext>
          </a:extLst>
        </xdr:cNvPr>
        <xdr:cNvSpPr txBox="1"/>
      </xdr:nvSpPr>
      <xdr:spPr>
        <a:xfrm>
          <a:off x="2641111" y="167735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40,064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125248</xdr:rowOff>
    </xdr:from>
    <xdr:to>
      <xdr:col>10</xdr:col>
      <xdr:colOff>165100</xdr:colOff>
      <xdr:row>98</xdr:row>
      <xdr:rowOff>55398</xdr:rowOff>
    </xdr:to>
    <xdr:sp macro="" textlink="">
      <xdr:nvSpPr>
        <xdr:cNvPr id="260" name="楕円 259">
          <a:extLst>
            <a:ext uri="{FF2B5EF4-FFF2-40B4-BE49-F238E27FC236}">
              <a16:creationId xmlns:a16="http://schemas.microsoft.com/office/drawing/2014/main" id="{00000000-0008-0000-0600-000004010000}"/>
            </a:ext>
          </a:extLst>
        </xdr:cNvPr>
        <xdr:cNvSpPr/>
      </xdr:nvSpPr>
      <xdr:spPr>
        <a:xfrm>
          <a:off x="1968500" y="167558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98</xdr:row>
      <xdr:rowOff>46525</xdr:rowOff>
    </xdr:from>
    <xdr:ext cx="534377" cy="259045"/>
    <xdr:sp macro="" textlink="">
      <xdr:nvSpPr>
        <xdr:cNvPr id="261" name="テキスト ボックス 260">
          <a:extLst>
            <a:ext uri="{FF2B5EF4-FFF2-40B4-BE49-F238E27FC236}">
              <a16:creationId xmlns:a16="http://schemas.microsoft.com/office/drawing/2014/main" id="{00000000-0008-0000-0600-000005010000}"/>
            </a:ext>
          </a:extLst>
        </xdr:cNvPr>
        <xdr:cNvSpPr txBox="1"/>
      </xdr:nvSpPr>
      <xdr:spPr>
        <a:xfrm>
          <a:off x="1752111" y="168486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32,184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101702</xdr:rowOff>
    </xdr:from>
    <xdr:to>
      <xdr:col>6</xdr:col>
      <xdr:colOff>38100</xdr:colOff>
      <xdr:row>98</xdr:row>
      <xdr:rowOff>31852</xdr:rowOff>
    </xdr:to>
    <xdr:sp macro="" textlink="">
      <xdr:nvSpPr>
        <xdr:cNvPr id="262" name="楕円 261">
          <a:extLst>
            <a:ext uri="{FF2B5EF4-FFF2-40B4-BE49-F238E27FC236}">
              <a16:creationId xmlns:a16="http://schemas.microsoft.com/office/drawing/2014/main" id="{00000000-0008-0000-0600-000006010000}"/>
            </a:ext>
          </a:extLst>
        </xdr:cNvPr>
        <xdr:cNvSpPr/>
      </xdr:nvSpPr>
      <xdr:spPr>
        <a:xfrm>
          <a:off x="1079500" y="167323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22979</xdr:rowOff>
    </xdr:from>
    <xdr:ext cx="534377" cy="259045"/>
    <xdr:sp macro="" textlink="">
      <xdr:nvSpPr>
        <xdr:cNvPr id="263" name="テキスト ボックス 262">
          <a:extLst>
            <a:ext uri="{FF2B5EF4-FFF2-40B4-BE49-F238E27FC236}">
              <a16:creationId xmlns:a16="http://schemas.microsoft.com/office/drawing/2014/main" id="{00000000-0008-0000-0600-000007010000}"/>
            </a:ext>
          </a:extLst>
        </xdr:cNvPr>
        <xdr:cNvSpPr txBox="1"/>
      </xdr:nvSpPr>
      <xdr:spPr>
        <a:xfrm>
          <a:off x="863111" y="168250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34,656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6" name="正方形/長方形 265">
          <a:extLst>
            <a:ext uri="{FF2B5EF4-FFF2-40B4-BE49-F238E27FC236}">
              <a16:creationId xmlns:a16="http://schemas.microsoft.com/office/drawing/2014/main" id="{00000000-0008-0000-0600-00000A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7" name="正方形/長方形 266">
          <a:extLst>
            <a:ext uri="{FF2B5EF4-FFF2-40B4-BE49-F238E27FC236}">
              <a16:creationId xmlns:a16="http://schemas.microsoft.com/office/drawing/2014/main" id="{00000000-0008-0000-0600-00000B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8" name="正方形/長方形 267">
          <a:extLst>
            <a:ext uri="{FF2B5EF4-FFF2-40B4-BE49-F238E27FC236}">
              <a16:creationId xmlns:a16="http://schemas.microsoft.com/office/drawing/2014/main" id="{00000000-0008-0000-0600-00000C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41,571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9" name="正方形/長方形 268">
          <a:extLst>
            <a:ext uri="{FF2B5EF4-FFF2-40B4-BE49-F238E27FC236}">
              <a16:creationId xmlns:a16="http://schemas.microsoft.com/office/drawing/2014/main" id="{00000000-0008-0000-0600-00000D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70" name="正方形/長方形 269">
          <a:extLst>
            <a:ext uri="{FF2B5EF4-FFF2-40B4-BE49-F238E27FC236}">
              <a16:creationId xmlns:a16="http://schemas.microsoft.com/office/drawing/2014/main" id="{00000000-0008-0000-0600-00000E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56,250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1" name="正方形/長方形 270">
          <a:extLst>
            <a:ext uri="{FF2B5EF4-FFF2-40B4-BE49-F238E27FC236}">
              <a16:creationId xmlns:a16="http://schemas.microsoft.com/office/drawing/2014/main" id="{00000000-0008-0000-0600-00000F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2" name="テキスト ボックス 271">
          <a:extLst>
            <a:ext uri="{FF2B5EF4-FFF2-40B4-BE49-F238E27FC236}">
              <a16:creationId xmlns:a16="http://schemas.microsoft.com/office/drawing/2014/main" id="{00000000-0008-0000-0600-000010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3" name="直線コネクタ 272">
          <a:extLst>
            <a:ext uri="{FF2B5EF4-FFF2-40B4-BE49-F238E27FC236}">
              <a16:creationId xmlns:a16="http://schemas.microsoft.com/office/drawing/2014/main" id="{00000000-0008-0000-0600-000011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74" name="直線コネクタ 273">
          <a:extLst>
            <a:ext uri="{FF2B5EF4-FFF2-40B4-BE49-F238E27FC236}">
              <a16:creationId xmlns:a16="http://schemas.microsoft.com/office/drawing/2014/main" id="{00000000-0008-0000-0600-000012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75" name="テキスト ボックス 274">
          <a:extLst>
            <a:ext uri="{FF2B5EF4-FFF2-40B4-BE49-F238E27FC236}">
              <a16:creationId xmlns:a16="http://schemas.microsoft.com/office/drawing/2014/main" id="{00000000-0008-0000-0600-000013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6" name="直線コネクタ 275">
          <a:extLst>
            <a:ext uri="{FF2B5EF4-FFF2-40B4-BE49-F238E27FC236}">
              <a16:creationId xmlns:a16="http://schemas.microsoft.com/office/drawing/2014/main" id="{00000000-0008-0000-0600-000014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35577</xdr:rowOff>
    </xdr:from>
    <xdr:ext cx="595419" cy="259045"/>
    <xdr:sp macro="" textlink="">
      <xdr:nvSpPr>
        <xdr:cNvPr id="277" name="テキスト ボックス 276">
          <a:extLst>
            <a:ext uri="{FF2B5EF4-FFF2-40B4-BE49-F238E27FC236}">
              <a16:creationId xmlns:a16="http://schemas.microsoft.com/office/drawing/2014/main" id="{00000000-0008-0000-0600-000015010000}"/>
            </a:ext>
          </a:extLst>
        </xdr:cNvPr>
        <xdr:cNvSpPr txBox="1"/>
      </xdr:nvSpPr>
      <xdr:spPr>
        <a:xfrm>
          <a:off x="6008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8" name="直線コネクタ 277">
          <a:extLst>
            <a:ext uri="{FF2B5EF4-FFF2-40B4-BE49-F238E27FC236}">
              <a16:creationId xmlns:a16="http://schemas.microsoft.com/office/drawing/2014/main" id="{00000000-0008-0000-0600-000016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168927</xdr:rowOff>
    </xdr:from>
    <xdr:ext cx="595419" cy="259045"/>
    <xdr:sp macro="" textlink="">
      <xdr:nvSpPr>
        <xdr:cNvPr id="279" name="テキスト ボックス 278">
          <a:extLst>
            <a:ext uri="{FF2B5EF4-FFF2-40B4-BE49-F238E27FC236}">
              <a16:creationId xmlns:a16="http://schemas.microsoft.com/office/drawing/2014/main" id="{00000000-0008-0000-0600-000017010000}"/>
            </a:ext>
          </a:extLst>
        </xdr:cNvPr>
        <xdr:cNvSpPr txBox="1"/>
      </xdr:nvSpPr>
      <xdr:spPr>
        <a:xfrm>
          <a:off x="6008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80" name="直線コネクタ 279">
          <a:extLst>
            <a:ext uri="{FF2B5EF4-FFF2-40B4-BE49-F238E27FC236}">
              <a16:creationId xmlns:a16="http://schemas.microsoft.com/office/drawing/2014/main" id="{00000000-0008-0000-0600-000018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130827</xdr:rowOff>
    </xdr:from>
    <xdr:ext cx="595419" cy="259045"/>
    <xdr:sp macro="" textlink="">
      <xdr:nvSpPr>
        <xdr:cNvPr id="281" name="テキスト ボックス 280">
          <a:extLst>
            <a:ext uri="{FF2B5EF4-FFF2-40B4-BE49-F238E27FC236}">
              <a16:creationId xmlns:a16="http://schemas.microsoft.com/office/drawing/2014/main" id="{00000000-0008-0000-0600-000019010000}"/>
            </a:ext>
          </a:extLst>
        </xdr:cNvPr>
        <xdr:cNvSpPr txBox="1"/>
      </xdr:nvSpPr>
      <xdr:spPr>
        <a:xfrm>
          <a:off x="6008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82" name="直線コネクタ 281">
          <a:extLst>
            <a:ext uri="{FF2B5EF4-FFF2-40B4-BE49-F238E27FC236}">
              <a16:creationId xmlns:a16="http://schemas.microsoft.com/office/drawing/2014/main" id="{00000000-0008-0000-0600-00001A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92727</xdr:rowOff>
    </xdr:from>
    <xdr:ext cx="595419" cy="259045"/>
    <xdr:sp macro="" textlink="">
      <xdr:nvSpPr>
        <xdr:cNvPr id="283" name="テキスト ボックス 282">
          <a:extLst>
            <a:ext uri="{FF2B5EF4-FFF2-40B4-BE49-F238E27FC236}">
              <a16:creationId xmlns:a16="http://schemas.microsoft.com/office/drawing/2014/main" id="{00000000-0008-0000-0600-00001B010000}"/>
            </a:ext>
          </a:extLst>
        </xdr:cNvPr>
        <xdr:cNvSpPr txBox="1"/>
      </xdr:nvSpPr>
      <xdr:spPr>
        <a:xfrm>
          <a:off x="6008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4" name="直線コネクタ 283">
          <a:extLst>
            <a:ext uri="{FF2B5EF4-FFF2-40B4-BE49-F238E27FC236}">
              <a16:creationId xmlns:a16="http://schemas.microsoft.com/office/drawing/2014/main" id="{00000000-0008-0000-0600-00001C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27</xdr:row>
      <xdr:rowOff>54627</xdr:rowOff>
    </xdr:from>
    <xdr:ext cx="685572" cy="259045"/>
    <xdr:sp macro="" textlink="">
      <xdr:nvSpPr>
        <xdr:cNvPr id="285" name="テキスト ボックス 284">
          <a:extLst>
            <a:ext uri="{FF2B5EF4-FFF2-40B4-BE49-F238E27FC236}">
              <a16:creationId xmlns:a16="http://schemas.microsoft.com/office/drawing/2014/main" id="{00000000-0008-0000-0600-00001D010000}"/>
            </a:ext>
          </a:extLst>
        </xdr:cNvPr>
        <xdr:cNvSpPr txBox="1"/>
      </xdr:nvSpPr>
      <xdr:spPr>
        <a:xfrm>
          <a:off x="5918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6" name="補助費等グラフ枠">
          <a:extLst>
            <a:ext uri="{FF2B5EF4-FFF2-40B4-BE49-F238E27FC236}">
              <a16:creationId xmlns:a16="http://schemas.microsoft.com/office/drawing/2014/main" id="{00000000-0008-0000-0600-00001E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98923</xdr:rowOff>
    </xdr:from>
    <xdr:to>
      <xdr:col>54</xdr:col>
      <xdr:colOff>189865</xdr:colOff>
      <xdr:row>38</xdr:row>
      <xdr:rowOff>137099</xdr:rowOff>
    </xdr:to>
    <xdr:cxnSp macro="">
      <xdr:nvCxnSpPr>
        <xdr:cNvPr id="287" name="直線コネクタ 286">
          <a:extLst>
            <a:ext uri="{FF2B5EF4-FFF2-40B4-BE49-F238E27FC236}">
              <a16:creationId xmlns:a16="http://schemas.microsoft.com/office/drawing/2014/main" id="{00000000-0008-0000-0600-00001F010000}"/>
            </a:ext>
          </a:extLst>
        </xdr:cNvPr>
        <xdr:cNvCxnSpPr/>
      </xdr:nvCxnSpPr>
      <xdr:spPr>
        <a:xfrm flipV="1">
          <a:off x="10475595" y="5413873"/>
          <a:ext cx="1270" cy="123832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140926</xdr:rowOff>
    </xdr:from>
    <xdr:ext cx="534377" cy="259045"/>
    <xdr:sp macro="" textlink="">
      <xdr:nvSpPr>
        <xdr:cNvPr id="288" name="補助費等最小値テキスト">
          <a:extLst>
            <a:ext uri="{FF2B5EF4-FFF2-40B4-BE49-F238E27FC236}">
              <a16:creationId xmlns:a16="http://schemas.microsoft.com/office/drawing/2014/main" id="{00000000-0008-0000-0600-000020010000}"/>
            </a:ext>
          </a:extLst>
        </xdr:cNvPr>
        <xdr:cNvSpPr txBox="1"/>
      </xdr:nvSpPr>
      <xdr:spPr>
        <a:xfrm>
          <a:off x="10528300" y="66560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41,365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137099</xdr:rowOff>
    </xdr:from>
    <xdr:to>
      <xdr:col>55</xdr:col>
      <xdr:colOff>88900</xdr:colOff>
      <xdr:row>38</xdr:row>
      <xdr:rowOff>137099</xdr:rowOff>
    </xdr:to>
    <xdr:cxnSp macro="">
      <xdr:nvCxnSpPr>
        <xdr:cNvPr id="289" name="直線コネクタ 288">
          <a:extLst>
            <a:ext uri="{FF2B5EF4-FFF2-40B4-BE49-F238E27FC236}">
              <a16:creationId xmlns:a16="http://schemas.microsoft.com/office/drawing/2014/main" id="{00000000-0008-0000-0600-000021010000}"/>
            </a:ext>
          </a:extLst>
        </xdr:cNvPr>
        <xdr:cNvCxnSpPr/>
      </xdr:nvCxnSpPr>
      <xdr:spPr>
        <a:xfrm>
          <a:off x="10388600" y="66521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30</xdr:row>
      <xdr:rowOff>45600</xdr:rowOff>
    </xdr:from>
    <xdr:ext cx="599010" cy="259045"/>
    <xdr:sp macro="" textlink="">
      <xdr:nvSpPr>
        <xdr:cNvPr id="290" name="補助費等最大値テキスト">
          <a:extLst>
            <a:ext uri="{FF2B5EF4-FFF2-40B4-BE49-F238E27FC236}">
              <a16:creationId xmlns:a16="http://schemas.microsoft.com/office/drawing/2014/main" id="{00000000-0008-0000-0600-000022010000}"/>
            </a:ext>
          </a:extLst>
        </xdr:cNvPr>
        <xdr:cNvSpPr txBox="1"/>
      </xdr:nvSpPr>
      <xdr:spPr>
        <a:xfrm>
          <a:off x="10528300" y="51891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691,405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31</xdr:row>
      <xdr:rowOff>98923</xdr:rowOff>
    </xdr:from>
    <xdr:to>
      <xdr:col>55</xdr:col>
      <xdr:colOff>88900</xdr:colOff>
      <xdr:row>31</xdr:row>
      <xdr:rowOff>98923</xdr:rowOff>
    </xdr:to>
    <xdr:cxnSp macro="">
      <xdr:nvCxnSpPr>
        <xdr:cNvPr id="291" name="直線コネクタ 290">
          <a:extLst>
            <a:ext uri="{FF2B5EF4-FFF2-40B4-BE49-F238E27FC236}">
              <a16:creationId xmlns:a16="http://schemas.microsoft.com/office/drawing/2014/main" id="{00000000-0008-0000-0600-000023010000}"/>
            </a:ext>
          </a:extLst>
        </xdr:cNvPr>
        <xdr:cNvCxnSpPr/>
      </xdr:nvCxnSpPr>
      <xdr:spPr>
        <a:xfrm>
          <a:off x="10388600" y="54138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36</xdr:row>
      <xdr:rowOff>39939</xdr:rowOff>
    </xdr:from>
    <xdr:to>
      <xdr:col>55</xdr:col>
      <xdr:colOff>0</xdr:colOff>
      <xdr:row>36</xdr:row>
      <xdr:rowOff>91844</xdr:rowOff>
    </xdr:to>
    <xdr:cxnSp macro="">
      <xdr:nvCxnSpPr>
        <xdr:cNvPr id="292" name="直線コネクタ 291">
          <a:extLst>
            <a:ext uri="{FF2B5EF4-FFF2-40B4-BE49-F238E27FC236}">
              <a16:creationId xmlns:a16="http://schemas.microsoft.com/office/drawing/2014/main" id="{00000000-0008-0000-0600-000024010000}"/>
            </a:ext>
          </a:extLst>
        </xdr:cNvPr>
        <xdr:cNvCxnSpPr/>
      </xdr:nvCxnSpPr>
      <xdr:spPr>
        <a:xfrm flipV="1">
          <a:off x="9639300" y="6212139"/>
          <a:ext cx="838200" cy="51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36</xdr:row>
      <xdr:rowOff>126582</xdr:rowOff>
    </xdr:from>
    <xdr:ext cx="599010" cy="259045"/>
    <xdr:sp macro="" textlink="">
      <xdr:nvSpPr>
        <xdr:cNvPr id="293" name="補助費等平均値テキスト">
          <a:extLst>
            <a:ext uri="{FF2B5EF4-FFF2-40B4-BE49-F238E27FC236}">
              <a16:creationId xmlns:a16="http://schemas.microsoft.com/office/drawing/2014/main" id="{00000000-0008-0000-0600-000025010000}"/>
            </a:ext>
          </a:extLst>
        </xdr:cNvPr>
        <xdr:cNvSpPr txBox="1"/>
      </xdr:nvSpPr>
      <xdr:spPr>
        <a:xfrm>
          <a:off x="10528300" y="629878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188,895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148155</xdr:rowOff>
    </xdr:from>
    <xdr:to>
      <xdr:col>55</xdr:col>
      <xdr:colOff>50800</xdr:colOff>
      <xdr:row>37</xdr:row>
      <xdr:rowOff>78305</xdr:rowOff>
    </xdr:to>
    <xdr:sp macro="" textlink="">
      <xdr:nvSpPr>
        <xdr:cNvPr id="294" name="フローチャート: 判断 293">
          <a:extLst>
            <a:ext uri="{FF2B5EF4-FFF2-40B4-BE49-F238E27FC236}">
              <a16:creationId xmlns:a16="http://schemas.microsoft.com/office/drawing/2014/main" id="{00000000-0008-0000-0600-000026010000}"/>
            </a:ext>
          </a:extLst>
        </xdr:cNvPr>
        <xdr:cNvSpPr/>
      </xdr:nvSpPr>
      <xdr:spPr>
        <a:xfrm>
          <a:off x="10426700" y="6320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36</xdr:row>
      <xdr:rowOff>91844</xdr:rowOff>
    </xdr:from>
    <xdr:to>
      <xdr:col>50</xdr:col>
      <xdr:colOff>114300</xdr:colOff>
      <xdr:row>36</xdr:row>
      <xdr:rowOff>116446</xdr:rowOff>
    </xdr:to>
    <xdr:cxnSp macro="">
      <xdr:nvCxnSpPr>
        <xdr:cNvPr id="295" name="直線コネクタ 294">
          <a:extLst>
            <a:ext uri="{FF2B5EF4-FFF2-40B4-BE49-F238E27FC236}">
              <a16:creationId xmlns:a16="http://schemas.microsoft.com/office/drawing/2014/main" id="{00000000-0008-0000-0600-000027010000}"/>
            </a:ext>
          </a:extLst>
        </xdr:cNvPr>
        <xdr:cNvCxnSpPr/>
      </xdr:nvCxnSpPr>
      <xdr:spPr>
        <a:xfrm flipV="1">
          <a:off x="8750300" y="6264044"/>
          <a:ext cx="889000" cy="246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36</xdr:row>
      <xdr:rowOff>134586</xdr:rowOff>
    </xdr:from>
    <xdr:to>
      <xdr:col>50</xdr:col>
      <xdr:colOff>165100</xdr:colOff>
      <xdr:row>37</xdr:row>
      <xdr:rowOff>64736</xdr:rowOff>
    </xdr:to>
    <xdr:sp macro="" textlink="">
      <xdr:nvSpPr>
        <xdr:cNvPr id="296" name="フローチャート: 判断 295">
          <a:extLst>
            <a:ext uri="{FF2B5EF4-FFF2-40B4-BE49-F238E27FC236}">
              <a16:creationId xmlns:a16="http://schemas.microsoft.com/office/drawing/2014/main" id="{00000000-0008-0000-0600-000028010000}"/>
            </a:ext>
          </a:extLst>
        </xdr:cNvPr>
        <xdr:cNvSpPr/>
      </xdr:nvSpPr>
      <xdr:spPr>
        <a:xfrm>
          <a:off x="9588500" y="63067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37</xdr:row>
      <xdr:rowOff>55863</xdr:rowOff>
    </xdr:from>
    <xdr:ext cx="599010" cy="259045"/>
    <xdr:sp macro="" textlink="">
      <xdr:nvSpPr>
        <xdr:cNvPr id="297" name="テキスト ボックス 296">
          <a:extLst>
            <a:ext uri="{FF2B5EF4-FFF2-40B4-BE49-F238E27FC236}">
              <a16:creationId xmlns:a16="http://schemas.microsoft.com/office/drawing/2014/main" id="{00000000-0008-0000-0600-000029010000}"/>
            </a:ext>
          </a:extLst>
        </xdr:cNvPr>
        <xdr:cNvSpPr txBox="1"/>
      </xdr:nvSpPr>
      <xdr:spPr>
        <a:xfrm>
          <a:off x="9339795" y="63995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196,018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36</xdr:row>
      <xdr:rowOff>116446</xdr:rowOff>
    </xdr:from>
    <xdr:to>
      <xdr:col>45</xdr:col>
      <xdr:colOff>177800</xdr:colOff>
      <xdr:row>36</xdr:row>
      <xdr:rowOff>141594</xdr:rowOff>
    </xdr:to>
    <xdr:cxnSp macro="">
      <xdr:nvCxnSpPr>
        <xdr:cNvPr id="298" name="直線コネクタ 297">
          <a:extLst>
            <a:ext uri="{FF2B5EF4-FFF2-40B4-BE49-F238E27FC236}">
              <a16:creationId xmlns:a16="http://schemas.microsoft.com/office/drawing/2014/main" id="{00000000-0008-0000-0600-00002A010000}"/>
            </a:ext>
          </a:extLst>
        </xdr:cNvPr>
        <xdr:cNvCxnSpPr/>
      </xdr:nvCxnSpPr>
      <xdr:spPr>
        <a:xfrm flipV="1">
          <a:off x="7861300" y="6288646"/>
          <a:ext cx="889000" cy="25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36</xdr:row>
      <xdr:rowOff>162862</xdr:rowOff>
    </xdr:from>
    <xdr:to>
      <xdr:col>46</xdr:col>
      <xdr:colOff>38100</xdr:colOff>
      <xdr:row>37</xdr:row>
      <xdr:rowOff>93012</xdr:rowOff>
    </xdr:to>
    <xdr:sp macro="" textlink="">
      <xdr:nvSpPr>
        <xdr:cNvPr id="299" name="フローチャート: 判断 298">
          <a:extLst>
            <a:ext uri="{FF2B5EF4-FFF2-40B4-BE49-F238E27FC236}">
              <a16:creationId xmlns:a16="http://schemas.microsoft.com/office/drawing/2014/main" id="{00000000-0008-0000-0600-00002B010000}"/>
            </a:ext>
          </a:extLst>
        </xdr:cNvPr>
        <xdr:cNvSpPr/>
      </xdr:nvSpPr>
      <xdr:spPr>
        <a:xfrm>
          <a:off x="8699500" y="63350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37</xdr:row>
      <xdr:rowOff>84139</xdr:rowOff>
    </xdr:from>
    <xdr:ext cx="599010" cy="259045"/>
    <xdr:sp macro="" textlink="">
      <xdr:nvSpPr>
        <xdr:cNvPr id="300" name="テキスト ボックス 299">
          <a:extLst>
            <a:ext uri="{FF2B5EF4-FFF2-40B4-BE49-F238E27FC236}">
              <a16:creationId xmlns:a16="http://schemas.microsoft.com/office/drawing/2014/main" id="{00000000-0008-0000-0600-00002C010000}"/>
            </a:ext>
          </a:extLst>
        </xdr:cNvPr>
        <xdr:cNvSpPr txBox="1"/>
      </xdr:nvSpPr>
      <xdr:spPr>
        <a:xfrm>
          <a:off x="8450795" y="64277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181,175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36</xdr:row>
      <xdr:rowOff>89271</xdr:rowOff>
    </xdr:from>
    <xdr:to>
      <xdr:col>41</xdr:col>
      <xdr:colOff>50800</xdr:colOff>
      <xdr:row>36</xdr:row>
      <xdr:rowOff>141594</xdr:rowOff>
    </xdr:to>
    <xdr:cxnSp macro="">
      <xdr:nvCxnSpPr>
        <xdr:cNvPr id="301" name="直線コネクタ 300">
          <a:extLst>
            <a:ext uri="{FF2B5EF4-FFF2-40B4-BE49-F238E27FC236}">
              <a16:creationId xmlns:a16="http://schemas.microsoft.com/office/drawing/2014/main" id="{00000000-0008-0000-0600-00002D010000}"/>
            </a:ext>
          </a:extLst>
        </xdr:cNvPr>
        <xdr:cNvCxnSpPr/>
      </xdr:nvCxnSpPr>
      <xdr:spPr>
        <a:xfrm>
          <a:off x="6972300" y="6261471"/>
          <a:ext cx="889000" cy="523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2137</xdr:rowOff>
    </xdr:from>
    <xdr:to>
      <xdr:col>41</xdr:col>
      <xdr:colOff>101600</xdr:colOff>
      <xdr:row>37</xdr:row>
      <xdr:rowOff>103737</xdr:rowOff>
    </xdr:to>
    <xdr:sp macro="" textlink="">
      <xdr:nvSpPr>
        <xdr:cNvPr id="302" name="フローチャート: 判断 301">
          <a:extLst>
            <a:ext uri="{FF2B5EF4-FFF2-40B4-BE49-F238E27FC236}">
              <a16:creationId xmlns:a16="http://schemas.microsoft.com/office/drawing/2014/main" id="{00000000-0008-0000-0600-00002E010000}"/>
            </a:ext>
          </a:extLst>
        </xdr:cNvPr>
        <xdr:cNvSpPr/>
      </xdr:nvSpPr>
      <xdr:spPr>
        <a:xfrm>
          <a:off x="7810500" y="63457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37</xdr:row>
      <xdr:rowOff>94864</xdr:rowOff>
    </xdr:from>
    <xdr:ext cx="599010" cy="259045"/>
    <xdr:sp macro="" textlink="">
      <xdr:nvSpPr>
        <xdr:cNvPr id="303" name="テキスト ボックス 302">
          <a:extLst>
            <a:ext uri="{FF2B5EF4-FFF2-40B4-BE49-F238E27FC236}">
              <a16:creationId xmlns:a16="http://schemas.microsoft.com/office/drawing/2014/main" id="{00000000-0008-0000-0600-00002F010000}"/>
            </a:ext>
          </a:extLst>
        </xdr:cNvPr>
        <xdr:cNvSpPr txBox="1"/>
      </xdr:nvSpPr>
      <xdr:spPr>
        <a:xfrm>
          <a:off x="7561795" y="64385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175,545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13572</xdr:rowOff>
    </xdr:from>
    <xdr:to>
      <xdr:col>36</xdr:col>
      <xdr:colOff>165100</xdr:colOff>
      <xdr:row>37</xdr:row>
      <xdr:rowOff>115172</xdr:rowOff>
    </xdr:to>
    <xdr:sp macro="" textlink="">
      <xdr:nvSpPr>
        <xdr:cNvPr id="304" name="フローチャート: 判断 303">
          <a:extLst>
            <a:ext uri="{FF2B5EF4-FFF2-40B4-BE49-F238E27FC236}">
              <a16:creationId xmlns:a16="http://schemas.microsoft.com/office/drawing/2014/main" id="{00000000-0008-0000-0600-000030010000}"/>
            </a:ext>
          </a:extLst>
        </xdr:cNvPr>
        <xdr:cNvSpPr/>
      </xdr:nvSpPr>
      <xdr:spPr>
        <a:xfrm>
          <a:off x="6921500" y="63572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37</xdr:row>
      <xdr:rowOff>106299</xdr:rowOff>
    </xdr:from>
    <xdr:ext cx="599010" cy="259045"/>
    <xdr:sp macro="" textlink="">
      <xdr:nvSpPr>
        <xdr:cNvPr id="305" name="テキスト ボックス 304">
          <a:extLst>
            <a:ext uri="{FF2B5EF4-FFF2-40B4-BE49-F238E27FC236}">
              <a16:creationId xmlns:a16="http://schemas.microsoft.com/office/drawing/2014/main" id="{00000000-0008-0000-0600-000031010000}"/>
            </a:ext>
          </a:extLst>
        </xdr:cNvPr>
        <xdr:cNvSpPr txBox="1"/>
      </xdr:nvSpPr>
      <xdr:spPr>
        <a:xfrm>
          <a:off x="6672795" y="64499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169,542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600-000032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600-000033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600-000034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9" name="テキスト ボックス 308">
          <a:extLst>
            <a:ext uri="{FF2B5EF4-FFF2-40B4-BE49-F238E27FC236}">
              <a16:creationId xmlns:a16="http://schemas.microsoft.com/office/drawing/2014/main" id="{00000000-0008-0000-0600-000035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0" name="テキスト ボックス 309">
          <a:extLst>
            <a:ext uri="{FF2B5EF4-FFF2-40B4-BE49-F238E27FC236}">
              <a16:creationId xmlns:a16="http://schemas.microsoft.com/office/drawing/2014/main" id="{00000000-0008-0000-0600-000036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35</xdr:row>
      <xdr:rowOff>160589</xdr:rowOff>
    </xdr:from>
    <xdr:to>
      <xdr:col>55</xdr:col>
      <xdr:colOff>50800</xdr:colOff>
      <xdr:row>36</xdr:row>
      <xdr:rowOff>90739</xdr:rowOff>
    </xdr:to>
    <xdr:sp macro="" textlink="">
      <xdr:nvSpPr>
        <xdr:cNvPr id="311" name="楕円 310">
          <a:extLst>
            <a:ext uri="{FF2B5EF4-FFF2-40B4-BE49-F238E27FC236}">
              <a16:creationId xmlns:a16="http://schemas.microsoft.com/office/drawing/2014/main" id="{00000000-0008-0000-0600-000037010000}"/>
            </a:ext>
          </a:extLst>
        </xdr:cNvPr>
        <xdr:cNvSpPr/>
      </xdr:nvSpPr>
      <xdr:spPr>
        <a:xfrm>
          <a:off x="10426700" y="61613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35</xdr:row>
      <xdr:rowOff>12016</xdr:rowOff>
    </xdr:from>
    <xdr:ext cx="599010" cy="259045"/>
    <xdr:sp macro="" textlink="">
      <xdr:nvSpPr>
        <xdr:cNvPr id="312" name="補助費等該当値テキスト">
          <a:extLst>
            <a:ext uri="{FF2B5EF4-FFF2-40B4-BE49-F238E27FC236}">
              <a16:creationId xmlns:a16="http://schemas.microsoft.com/office/drawing/2014/main" id="{00000000-0008-0000-0600-000038010000}"/>
            </a:ext>
          </a:extLst>
        </xdr:cNvPr>
        <xdr:cNvSpPr txBox="1"/>
      </xdr:nvSpPr>
      <xdr:spPr>
        <a:xfrm>
          <a:off x="10528300" y="60127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272,368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36</xdr:row>
      <xdr:rowOff>41044</xdr:rowOff>
    </xdr:from>
    <xdr:to>
      <xdr:col>50</xdr:col>
      <xdr:colOff>165100</xdr:colOff>
      <xdr:row>36</xdr:row>
      <xdr:rowOff>142644</xdr:rowOff>
    </xdr:to>
    <xdr:sp macro="" textlink="">
      <xdr:nvSpPr>
        <xdr:cNvPr id="313" name="楕円 312">
          <a:extLst>
            <a:ext uri="{FF2B5EF4-FFF2-40B4-BE49-F238E27FC236}">
              <a16:creationId xmlns:a16="http://schemas.microsoft.com/office/drawing/2014/main" id="{00000000-0008-0000-0600-000039010000}"/>
            </a:ext>
          </a:extLst>
        </xdr:cNvPr>
        <xdr:cNvSpPr/>
      </xdr:nvSpPr>
      <xdr:spPr>
        <a:xfrm>
          <a:off x="9588500" y="62132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34</xdr:row>
      <xdr:rowOff>159171</xdr:rowOff>
    </xdr:from>
    <xdr:ext cx="599010" cy="259045"/>
    <xdr:sp macro="" textlink="">
      <xdr:nvSpPr>
        <xdr:cNvPr id="314" name="テキスト ボックス 313">
          <a:extLst>
            <a:ext uri="{FF2B5EF4-FFF2-40B4-BE49-F238E27FC236}">
              <a16:creationId xmlns:a16="http://schemas.microsoft.com/office/drawing/2014/main" id="{00000000-0008-0000-0600-00003A010000}"/>
            </a:ext>
          </a:extLst>
        </xdr:cNvPr>
        <xdr:cNvSpPr txBox="1"/>
      </xdr:nvSpPr>
      <xdr:spPr>
        <a:xfrm>
          <a:off x="9339795" y="59884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245,121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36</xdr:row>
      <xdr:rowOff>65646</xdr:rowOff>
    </xdr:from>
    <xdr:to>
      <xdr:col>46</xdr:col>
      <xdr:colOff>38100</xdr:colOff>
      <xdr:row>36</xdr:row>
      <xdr:rowOff>167246</xdr:rowOff>
    </xdr:to>
    <xdr:sp macro="" textlink="">
      <xdr:nvSpPr>
        <xdr:cNvPr id="315" name="楕円 314">
          <a:extLst>
            <a:ext uri="{FF2B5EF4-FFF2-40B4-BE49-F238E27FC236}">
              <a16:creationId xmlns:a16="http://schemas.microsoft.com/office/drawing/2014/main" id="{00000000-0008-0000-0600-00003B010000}"/>
            </a:ext>
          </a:extLst>
        </xdr:cNvPr>
        <xdr:cNvSpPr/>
      </xdr:nvSpPr>
      <xdr:spPr>
        <a:xfrm>
          <a:off x="8699500" y="62378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35</xdr:row>
      <xdr:rowOff>12323</xdr:rowOff>
    </xdr:from>
    <xdr:ext cx="599010" cy="259045"/>
    <xdr:sp macro="" textlink="">
      <xdr:nvSpPr>
        <xdr:cNvPr id="316" name="テキスト ボックス 315">
          <a:extLst>
            <a:ext uri="{FF2B5EF4-FFF2-40B4-BE49-F238E27FC236}">
              <a16:creationId xmlns:a16="http://schemas.microsoft.com/office/drawing/2014/main" id="{00000000-0008-0000-0600-00003C010000}"/>
            </a:ext>
          </a:extLst>
        </xdr:cNvPr>
        <xdr:cNvSpPr txBox="1"/>
      </xdr:nvSpPr>
      <xdr:spPr>
        <a:xfrm>
          <a:off x="8450795" y="60130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232,207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36</xdr:row>
      <xdr:rowOff>90794</xdr:rowOff>
    </xdr:from>
    <xdr:to>
      <xdr:col>41</xdr:col>
      <xdr:colOff>101600</xdr:colOff>
      <xdr:row>37</xdr:row>
      <xdr:rowOff>20944</xdr:rowOff>
    </xdr:to>
    <xdr:sp macro="" textlink="">
      <xdr:nvSpPr>
        <xdr:cNvPr id="317" name="楕円 316">
          <a:extLst>
            <a:ext uri="{FF2B5EF4-FFF2-40B4-BE49-F238E27FC236}">
              <a16:creationId xmlns:a16="http://schemas.microsoft.com/office/drawing/2014/main" id="{00000000-0008-0000-0600-00003D010000}"/>
            </a:ext>
          </a:extLst>
        </xdr:cNvPr>
        <xdr:cNvSpPr/>
      </xdr:nvSpPr>
      <xdr:spPr>
        <a:xfrm>
          <a:off x="7810500" y="62629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35</xdr:row>
      <xdr:rowOff>37471</xdr:rowOff>
    </xdr:from>
    <xdr:ext cx="599010" cy="259045"/>
    <xdr:sp macro="" textlink="">
      <xdr:nvSpPr>
        <xdr:cNvPr id="318" name="テキスト ボックス 317">
          <a:extLst>
            <a:ext uri="{FF2B5EF4-FFF2-40B4-BE49-F238E27FC236}">
              <a16:creationId xmlns:a16="http://schemas.microsoft.com/office/drawing/2014/main" id="{00000000-0008-0000-0600-00003E010000}"/>
            </a:ext>
          </a:extLst>
        </xdr:cNvPr>
        <xdr:cNvSpPr txBox="1"/>
      </xdr:nvSpPr>
      <xdr:spPr>
        <a:xfrm>
          <a:off x="7561795" y="60382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219,006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38471</xdr:rowOff>
    </xdr:from>
    <xdr:to>
      <xdr:col>36</xdr:col>
      <xdr:colOff>165100</xdr:colOff>
      <xdr:row>36</xdr:row>
      <xdr:rowOff>140071</xdr:rowOff>
    </xdr:to>
    <xdr:sp macro="" textlink="">
      <xdr:nvSpPr>
        <xdr:cNvPr id="319" name="楕円 318">
          <a:extLst>
            <a:ext uri="{FF2B5EF4-FFF2-40B4-BE49-F238E27FC236}">
              <a16:creationId xmlns:a16="http://schemas.microsoft.com/office/drawing/2014/main" id="{00000000-0008-0000-0600-00003F010000}"/>
            </a:ext>
          </a:extLst>
        </xdr:cNvPr>
        <xdr:cNvSpPr/>
      </xdr:nvSpPr>
      <xdr:spPr>
        <a:xfrm>
          <a:off x="6921500" y="62106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34</xdr:row>
      <xdr:rowOff>156598</xdr:rowOff>
    </xdr:from>
    <xdr:ext cx="599010" cy="259045"/>
    <xdr:sp macro="" textlink="">
      <xdr:nvSpPr>
        <xdr:cNvPr id="320" name="テキスト ボックス 319">
          <a:extLst>
            <a:ext uri="{FF2B5EF4-FFF2-40B4-BE49-F238E27FC236}">
              <a16:creationId xmlns:a16="http://schemas.microsoft.com/office/drawing/2014/main" id="{00000000-0008-0000-0600-000040010000}"/>
            </a:ext>
          </a:extLst>
        </xdr:cNvPr>
        <xdr:cNvSpPr txBox="1"/>
      </xdr:nvSpPr>
      <xdr:spPr>
        <a:xfrm>
          <a:off x="6672795" y="59858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246,472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1" name="正方形/長方形 320">
          <a:extLst>
            <a:ext uri="{FF2B5EF4-FFF2-40B4-BE49-F238E27FC236}">
              <a16:creationId xmlns:a16="http://schemas.microsoft.com/office/drawing/2014/main" id="{00000000-0008-0000-0600-000041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2" name="正方形/長方形 321">
          <a:extLst>
            <a:ext uri="{FF2B5EF4-FFF2-40B4-BE49-F238E27FC236}">
              <a16:creationId xmlns:a16="http://schemas.microsoft.com/office/drawing/2014/main" id="{00000000-0008-0000-0600-000042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3" name="正方形/長方形 322">
          <a:extLst>
            <a:ext uri="{FF2B5EF4-FFF2-40B4-BE49-F238E27FC236}">
              <a16:creationId xmlns:a16="http://schemas.microsoft.com/office/drawing/2014/main" id="{00000000-0008-0000-0600-000043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4" name="正方形/長方形 323">
          <a:extLst>
            <a:ext uri="{FF2B5EF4-FFF2-40B4-BE49-F238E27FC236}">
              <a16:creationId xmlns:a16="http://schemas.microsoft.com/office/drawing/2014/main" id="{00000000-0008-0000-0600-000044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5" name="正方形/長方形 324">
          <a:extLst>
            <a:ext uri="{FF2B5EF4-FFF2-40B4-BE49-F238E27FC236}">
              <a16:creationId xmlns:a16="http://schemas.microsoft.com/office/drawing/2014/main" id="{00000000-0008-0000-0600-000045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57,772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6" name="正方形/長方形 325">
          <a:extLst>
            <a:ext uri="{FF2B5EF4-FFF2-40B4-BE49-F238E27FC236}">
              <a16:creationId xmlns:a16="http://schemas.microsoft.com/office/drawing/2014/main" id="{00000000-0008-0000-0600-000046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7" name="正方形/長方形 326">
          <a:extLst>
            <a:ext uri="{FF2B5EF4-FFF2-40B4-BE49-F238E27FC236}">
              <a16:creationId xmlns:a16="http://schemas.microsoft.com/office/drawing/2014/main" id="{00000000-0008-0000-0600-000047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102,955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8" name="正方形/長方形 327">
          <a:extLst>
            <a:ext uri="{FF2B5EF4-FFF2-40B4-BE49-F238E27FC236}">
              <a16:creationId xmlns:a16="http://schemas.microsoft.com/office/drawing/2014/main" id="{00000000-0008-0000-0600-000048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9" name="テキスト ボックス 328">
          <a:extLst>
            <a:ext uri="{FF2B5EF4-FFF2-40B4-BE49-F238E27FC236}">
              <a16:creationId xmlns:a16="http://schemas.microsoft.com/office/drawing/2014/main" id="{00000000-0008-0000-0600-000049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0" name="直線コネクタ 329">
          <a:extLst>
            <a:ext uri="{FF2B5EF4-FFF2-40B4-BE49-F238E27FC236}">
              <a16:creationId xmlns:a16="http://schemas.microsoft.com/office/drawing/2014/main" id="{00000000-0008-0000-0600-00004A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31" name="直線コネクタ 330">
          <a:extLst>
            <a:ext uri="{FF2B5EF4-FFF2-40B4-BE49-F238E27FC236}">
              <a16:creationId xmlns:a16="http://schemas.microsoft.com/office/drawing/2014/main" id="{00000000-0008-0000-0600-00004B010000}"/>
            </a:ext>
          </a:extLst>
        </xdr:cNvPr>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168927</xdr:rowOff>
    </xdr:from>
    <xdr:ext cx="248786" cy="259045"/>
    <xdr:sp macro="" textlink="">
      <xdr:nvSpPr>
        <xdr:cNvPr id="332" name="テキスト ボックス 331">
          <a:extLst>
            <a:ext uri="{FF2B5EF4-FFF2-40B4-BE49-F238E27FC236}">
              <a16:creationId xmlns:a16="http://schemas.microsoft.com/office/drawing/2014/main" id="{00000000-0008-0000-0600-00004C010000}"/>
            </a:ext>
          </a:extLst>
        </xdr:cNvPr>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33" name="直線コネクタ 332">
          <a:extLst>
            <a:ext uri="{FF2B5EF4-FFF2-40B4-BE49-F238E27FC236}">
              <a16:creationId xmlns:a16="http://schemas.microsoft.com/office/drawing/2014/main" id="{00000000-0008-0000-0600-00004D010000}"/>
            </a:ext>
          </a:extLst>
        </xdr:cNvPr>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55</xdr:row>
      <xdr:rowOff>54627</xdr:rowOff>
    </xdr:from>
    <xdr:ext cx="685572" cy="259045"/>
    <xdr:sp macro="" textlink="">
      <xdr:nvSpPr>
        <xdr:cNvPr id="334" name="テキスト ボックス 333">
          <a:extLst>
            <a:ext uri="{FF2B5EF4-FFF2-40B4-BE49-F238E27FC236}">
              <a16:creationId xmlns:a16="http://schemas.microsoft.com/office/drawing/2014/main" id="{00000000-0008-0000-0600-00004E010000}"/>
            </a:ext>
          </a:extLst>
        </xdr:cNvPr>
        <xdr:cNvSpPr txBox="1"/>
      </xdr:nvSpPr>
      <xdr:spPr>
        <a:xfrm>
          <a:off x="5918428" y="9484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35" name="直線コネクタ 334">
          <a:extLst>
            <a:ext uri="{FF2B5EF4-FFF2-40B4-BE49-F238E27FC236}">
              <a16:creationId xmlns:a16="http://schemas.microsoft.com/office/drawing/2014/main" id="{00000000-0008-0000-0600-00004F010000}"/>
            </a:ext>
          </a:extLst>
        </xdr:cNvPr>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111777</xdr:rowOff>
    </xdr:from>
    <xdr:ext cx="685572" cy="259045"/>
    <xdr:sp macro="" textlink="">
      <xdr:nvSpPr>
        <xdr:cNvPr id="336" name="テキスト ボックス 335">
          <a:extLst>
            <a:ext uri="{FF2B5EF4-FFF2-40B4-BE49-F238E27FC236}">
              <a16:creationId xmlns:a16="http://schemas.microsoft.com/office/drawing/2014/main" id="{00000000-0008-0000-0600-000050010000}"/>
            </a:ext>
          </a:extLst>
        </xdr:cNvPr>
        <xdr:cNvSpPr txBox="1"/>
      </xdr:nvSpPr>
      <xdr:spPr>
        <a:xfrm>
          <a:off x="5918428" y="9027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37" name="直線コネクタ 336">
          <a:extLst>
            <a:ext uri="{FF2B5EF4-FFF2-40B4-BE49-F238E27FC236}">
              <a16:creationId xmlns:a16="http://schemas.microsoft.com/office/drawing/2014/main" id="{00000000-0008-0000-0600-000051010000}"/>
            </a:ext>
          </a:extLst>
        </xdr:cNvPr>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168927</xdr:rowOff>
    </xdr:from>
    <xdr:ext cx="685572" cy="259045"/>
    <xdr:sp macro="" textlink="">
      <xdr:nvSpPr>
        <xdr:cNvPr id="338" name="テキスト ボックス 337">
          <a:extLst>
            <a:ext uri="{FF2B5EF4-FFF2-40B4-BE49-F238E27FC236}">
              <a16:creationId xmlns:a16="http://schemas.microsoft.com/office/drawing/2014/main" id="{00000000-0008-0000-0600-000052010000}"/>
            </a:ext>
          </a:extLst>
        </xdr:cNvPr>
        <xdr:cNvSpPr txBox="1"/>
      </xdr:nvSpPr>
      <xdr:spPr>
        <a:xfrm>
          <a:off x="5918428" y="8569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9" name="直線コネクタ 338">
          <a:extLst>
            <a:ext uri="{FF2B5EF4-FFF2-40B4-BE49-F238E27FC236}">
              <a16:creationId xmlns:a16="http://schemas.microsoft.com/office/drawing/2014/main" id="{00000000-0008-0000-0600-000053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40" name="テキスト ボックス 339">
          <a:extLst>
            <a:ext uri="{FF2B5EF4-FFF2-40B4-BE49-F238E27FC236}">
              <a16:creationId xmlns:a16="http://schemas.microsoft.com/office/drawing/2014/main" id="{00000000-0008-0000-0600-000054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1" name="普通建設事業費グラフ枠">
          <a:extLst>
            <a:ext uri="{FF2B5EF4-FFF2-40B4-BE49-F238E27FC236}">
              <a16:creationId xmlns:a16="http://schemas.microsoft.com/office/drawing/2014/main" id="{00000000-0008-0000-0600-000055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74945</xdr:rowOff>
    </xdr:from>
    <xdr:to>
      <xdr:col>54</xdr:col>
      <xdr:colOff>189865</xdr:colOff>
      <xdr:row>58</xdr:row>
      <xdr:rowOff>123073</xdr:rowOff>
    </xdr:to>
    <xdr:cxnSp macro="">
      <xdr:nvCxnSpPr>
        <xdr:cNvPr id="342" name="直線コネクタ 341">
          <a:extLst>
            <a:ext uri="{FF2B5EF4-FFF2-40B4-BE49-F238E27FC236}">
              <a16:creationId xmlns:a16="http://schemas.microsoft.com/office/drawing/2014/main" id="{00000000-0008-0000-0600-000056010000}"/>
            </a:ext>
          </a:extLst>
        </xdr:cNvPr>
        <xdr:cNvCxnSpPr/>
      </xdr:nvCxnSpPr>
      <xdr:spPr>
        <a:xfrm flipV="1">
          <a:off x="10475595" y="8818895"/>
          <a:ext cx="1270" cy="124827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126900</xdr:rowOff>
    </xdr:from>
    <xdr:ext cx="534377" cy="259045"/>
    <xdr:sp macro="" textlink="">
      <xdr:nvSpPr>
        <xdr:cNvPr id="343" name="普通建設事業費最小値テキスト">
          <a:extLst>
            <a:ext uri="{FF2B5EF4-FFF2-40B4-BE49-F238E27FC236}">
              <a16:creationId xmlns:a16="http://schemas.microsoft.com/office/drawing/2014/main" id="{00000000-0008-0000-0600-000057010000}"/>
            </a:ext>
          </a:extLst>
        </xdr:cNvPr>
        <xdr:cNvSpPr txBox="1"/>
      </xdr:nvSpPr>
      <xdr:spPr>
        <a:xfrm>
          <a:off x="10528300" y="100710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36,366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123073</xdr:rowOff>
    </xdr:from>
    <xdr:to>
      <xdr:col>55</xdr:col>
      <xdr:colOff>88900</xdr:colOff>
      <xdr:row>58</xdr:row>
      <xdr:rowOff>123073</xdr:rowOff>
    </xdr:to>
    <xdr:cxnSp macro="">
      <xdr:nvCxnSpPr>
        <xdr:cNvPr id="344" name="直線コネクタ 343">
          <a:extLst>
            <a:ext uri="{FF2B5EF4-FFF2-40B4-BE49-F238E27FC236}">
              <a16:creationId xmlns:a16="http://schemas.microsoft.com/office/drawing/2014/main" id="{00000000-0008-0000-0600-000058010000}"/>
            </a:ext>
          </a:extLst>
        </xdr:cNvPr>
        <xdr:cNvCxnSpPr/>
      </xdr:nvCxnSpPr>
      <xdr:spPr>
        <a:xfrm>
          <a:off x="10388600" y="100671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21622</xdr:rowOff>
    </xdr:from>
    <xdr:ext cx="690189" cy="259045"/>
    <xdr:sp macro="" textlink="">
      <xdr:nvSpPr>
        <xdr:cNvPr id="345" name="普通建設事業費最大値テキスト">
          <a:extLst>
            <a:ext uri="{FF2B5EF4-FFF2-40B4-BE49-F238E27FC236}">
              <a16:creationId xmlns:a16="http://schemas.microsoft.com/office/drawing/2014/main" id="{00000000-0008-0000-0600-000059010000}"/>
            </a:ext>
          </a:extLst>
        </xdr:cNvPr>
        <xdr:cNvSpPr txBox="1"/>
      </xdr:nvSpPr>
      <xdr:spPr>
        <a:xfrm>
          <a:off x="10528300" y="859412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2,766,633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51</xdr:row>
      <xdr:rowOff>74945</xdr:rowOff>
    </xdr:from>
    <xdr:to>
      <xdr:col>55</xdr:col>
      <xdr:colOff>88900</xdr:colOff>
      <xdr:row>51</xdr:row>
      <xdr:rowOff>74945</xdr:rowOff>
    </xdr:to>
    <xdr:cxnSp macro="">
      <xdr:nvCxnSpPr>
        <xdr:cNvPr id="346" name="直線コネクタ 345">
          <a:extLst>
            <a:ext uri="{FF2B5EF4-FFF2-40B4-BE49-F238E27FC236}">
              <a16:creationId xmlns:a16="http://schemas.microsoft.com/office/drawing/2014/main" id="{00000000-0008-0000-0600-00005A010000}"/>
            </a:ext>
          </a:extLst>
        </xdr:cNvPr>
        <xdr:cNvCxnSpPr/>
      </xdr:nvCxnSpPr>
      <xdr:spPr>
        <a:xfrm>
          <a:off x="10388600" y="881889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56</xdr:row>
      <xdr:rowOff>99292</xdr:rowOff>
    </xdr:from>
    <xdr:to>
      <xdr:col>55</xdr:col>
      <xdr:colOff>0</xdr:colOff>
      <xdr:row>57</xdr:row>
      <xdr:rowOff>36169</xdr:rowOff>
    </xdr:to>
    <xdr:cxnSp macro="">
      <xdr:nvCxnSpPr>
        <xdr:cNvPr id="347" name="直線コネクタ 346">
          <a:extLst>
            <a:ext uri="{FF2B5EF4-FFF2-40B4-BE49-F238E27FC236}">
              <a16:creationId xmlns:a16="http://schemas.microsoft.com/office/drawing/2014/main" id="{00000000-0008-0000-0600-00005B010000}"/>
            </a:ext>
          </a:extLst>
        </xdr:cNvPr>
        <xdr:cNvCxnSpPr/>
      </xdr:nvCxnSpPr>
      <xdr:spPr>
        <a:xfrm flipV="1">
          <a:off x="9639300" y="9700492"/>
          <a:ext cx="838200" cy="1083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114610</xdr:rowOff>
    </xdr:from>
    <xdr:ext cx="599010" cy="259045"/>
    <xdr:sp macro="" textlink="">
      <xdr:nvSpPr>
        <xdr:cNvPr id="348" name="普通建設事業費平均値テキスト">
          <a:extLst>
            <a:ext uri="{FF2B5EF4-FFF2-40B4-BE49-F238E27FC236}">
              <a16:creationId xmlns:a16="http://schemas.microsoft.com/office/drawing/2014/main" id="{00000000-0008-0000-0600-00005C010000}"/>
            </a:ext>
          </a:extLst>
        </xdr:cNvPr>
        <xdr:cNvSpPr txBox="1"/>
      </xdr:nvSpPr>
      <xdr:spPr>
        <a:xfrm>
          <a:off x="10528300" y="988726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271,581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136183</xdr:rowOff>
    </xdr:from>
    <xdr:to>
      <xdr:col>55</xdr:col>
      <xdr:colOff>50800</xdr:colOff>
      <xdr:row>58</xdr:row>
      <xdr:rowOff>66333</xdr:rowOff>
    </xdr:to>
    <xdr:sp macro="" textlink="">
      <xdr:nvSpPr>
        <xdr:cNvPr id="349" name="フローチャート: 判断 348">
          <a:extLst>
            <a:ext uri="{FF2B5EF4-FFF2-40B4-BE49-F238E27FC236}">
              <a16:creationId xmlns:a16="http://schemas.microsoft.com/office/drawing/2014/main" id="{00000000-0008-0000-0600-00005D010000}"/>
            </a:ext>
          </a:extLst>
        </xdr:cNvPr>
        <xdr:cNvSpPr/>
      </xdr:nvSpPr>
      <xdr:spPr>
        <a:xfrm>
          <a:off x="10426700" y="99088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36169</xdr:rowOff>
    </xdr:from>
    <xdr:to>
      <xdr:col>50</xdr:col>
      <xdr:colOff>114300</xdr:colOff>
      <xdr:row>57</xdr:row>
      <xdr:rowOff>102908</xdr:rowOff>
    </xdr:to>
    <xdr:cxnSp macro="">
      <xdr:nvCxnSpPr>
        <xdr:cNvPr id="350" name="直線コネクタ 349">
          <a:extLst>
            <a:ext uri="{FF2B5EF4-FFF2-40B4-BE49-F238E27FC236}">
              <a16:creationId xmlns:a16="http://schemas.microsoft.com/office/drawing/2014/main" id="{00000000-0008-0000-0600-00005E010000}"/>
            </a:ext>
          </a:extLst>
        </xdr:cNvPr>
        <xdr:cNvCxnSpPr/>
      </xdr:nvCxnSpPr>
      <xdr:spPr>
        <a:xfrm flipV="1">
          <a:off x="8750300" y="9808819"/>
          <a:ext cx="889000" cy="667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127226</xdr:rowOff>
    </xdr:from>
    <xdr:to>
      <xdr:col>50</xdr:col>
      <xdr:colOff>165100</xdr:colOff>
      <xdr:row>58</xdr:row>
      <xdr:rowOff>57376</xdr:rowOff>
    </xdr:to>
    <xdr:sp macro="" textlink="">
      <xdr:nvSpPr>
        <xdr:cNvPr id="351" name="フローチャート: 判断 350">
          <a:extLst>
            <a:ext uri="{FF2B5EF4-FFF2-40B4-BE49-F238E27FC236}">
              <a16:creationId xmlns:a16="http://schemas.microsoft.com/office/drawing/2014/main" id="{00000000-0008-0000-0600-00005F010000}"/>
            </a:ext>
          </a:extLst>
        </xdr:cNvPr>
        <xdr:cNvSpPr/>
      </xdr:nvSpPr>
      <xdr:spPr>
        <a:xfrm>
          <a:off x="9588500" y="98998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48503</xdr:rowOff>
    </xdr:from>
    <xdr:ext cx="599010" cy="259045"/>
    <xdr:sp macro="" textlink="">
      <xdr:nvSpPr>
        <xdr:cNvPr id="352" name="テキスト ボックス 351">
          <a:extLst>
            <a:ext uri="{FF2B5EF4-FFF2-40B4-BE49-F238E27FC236}">
              <a16:creationId xmlns:a16="http://schemas.microsoft.com/office/drawing/2014/main" id="{00000000-0008-0000-0600-000060010000}"/>
            </a:ext>
          </a:extLst>
        </xdr:cNvPr>
        <xdr:cNvSpPr txBox="1"/>
      </xdr:nvSpPr>
      <xdr:spPr>
        <a:xfrm>
          <a:off x="9339795" y="99926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291,173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102908</xdr:rowOff>
    </xdr:from>
    <xdr:to>
      <xdr:col>45</xdr:col>
      <xdr:colOff>177800</xdr:colOff>
      <xdr:row>58</xdr:row>
      <xdr:rowOff>50874</xdr:rowOff>
    </xdr:to>
    <xdr:cxnSp macro="">
      <xdr:nvCxnSpPr>
        <xdr:cNvPr id="353" name="直線コネクタ 352">
          <a:extLst>
            <a:ext uri="{FF2B5EF4-FFF2-40B4-BE49-F238E27FC236}">
              <a16:creationId xmlns:a16="http://schemas.microsoft.com/office/drawing/2014/main" id="{00000000-0008-0000-0600-000061010000}"/>
            </a:ext>
          </a:extLst>
        </xdr:cNvPr>
        <xdr:cNvCxnSpPr/>
      </xdr:nvCxnSpPr>
      <xdr:spPr>
        <a:xfrm flipV="1">
          <a:off x="7861300" y="9875558"/>
          <a:ext cx="889000" cy="1194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126873</xdr:rowOff>
    </xdr:from>
    <xdr:to>
      <xdr:col>46</xdr:col>
      <xdr:colOff>38100</xdr:colOff>
      <xdr:row>58</xdr:row>
      <xdr:rowOff>57023</xdr:rowOff>
    </xdr:to>
    <xdr:sp macro="" textlink="">
      <xdr:nvSpPr>
        <xdr:cNvPr id="354" name="フローチャート: 判断 353">
          <a:extLst>
            <a:ext uri="{FF2B5EF4-FFF2-40B4-BE49-F238E27FC236}">
              <a16:creationId xmlns:a16="http://schemas.microsoft.com/office/drawing/2014/main" id="{00000000-0008-0000-0600-000062010000}"/>
            </a:ext>
          </a:extLst>
        </xdr:cNvPr>
        <xdr:cNvSpPr/>
      </xdr:nvSpPr>
      <xdr:spPr>
        <a:xfrm>
          <a:off x="8699500" y="98995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58</xdr:row>
      <xdr:rowOff>48150</xdr:rowOff>
    </xdr:from>
    <xdr:ext cx="599010" cy="259045"/>
    <xdr:sp macro="" textlink="">
      <xdr:nvSpPr>
        <xdr:cNvPr id="355" name="テキスト ボックス 354">
          <a:extLst>
            <a:ext uri="{FF2B5EF4-FFF2-40B4-BE49-F238E27FC236}">
              <a16:creationId xmlns:a16="http://schemas.microsoft.com/office/drawing/2014/main" id="{00000000-0008-0000-0600-000063010000}"/>
            </a:ext>
          </a:extLst>
        </xdr:cNvPr>
        <xdr:cNvSpPr txBox="1"/>
      </xdr:nvSpPr>
      <xdr:spPr>
        <a:xfrm>
          <a:off x="8450795" y="99922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291,945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57</xdr:row>
      <xdr:rowOff>144857</xdr:rowOff>
    </xdr:from>
    <xdr:to>
      <xdr:col>41</xdr:col>
      <xdr:colOff>50800</xdr:colOff>
      <xdr:row>58</xdr:row>
      <xdr:rowOff>50874</xdr:rowOff>
    </xdr:to>
    <xdr:cxnSp macro="">
      <xdr:nvCxnSpPr>
        <xdr:cNvPr id="356" name="直線コネクタ 355">
          <a:extLst>
            <a:ext uri="{FF2B5EF4-FFF2-40B4-BE49-F238E27FC236}">
              <a16:creationId xmlns:a16="http://schemas.microsoft.com/office/drawing/2014/main" id="{00000000-0008-0000-0600-000064010000}"/>
            </a:ext>
          </a:extLst>
        </xdr:cNvPr>
        <xdr:cNvCxnSpPr/>
      </xdr:nvCxnSpPr>
      <xdr:spPr>
        <a:xfrm>
          <a:off x="6972300" y="9917507"/>
          <a:ext cx="889000" cy="774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132124</xdr:rowOff>
    </xdr:from>
    <xdr:to>
      <xdr:col>41</xdr:col>
      <xdr:colOff>101600</xdr:colOff>
      <xdr:row>58</xdr:row>
      <xdr:rowOff>62274</xdr:rowOff>
    </xdr:to>
    <xdr:sp macro="" textlink="">
      <xdr:nvSpPr>
        <xdr:cNvPr id="357" name="フローチャート: 判断 356">
          <a:extLst>
            <a:ext uri="{FF2B5EF4-FFF2-40B4-BE49-F238E27FC236}">
              <a16:creationId xmlns:a16="http://schemas.microsoft.com/office/drawing/2014/main" id="{00000000-0008-0000-0600-000065010000}"/>
            </a:ext>
          </a:extLst>
        </xdr:cNvPr>
        <xdr:cNvSpPr/>
      </xdr:nvSpPr>
      <xdr:spPr>
        <a:xfrm>
          <a:off x="7810500" y="99047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78801</xdr:rowOff>
    </xdr:from>
    <xdr:ext cx="599010" cy="259045"/>
    <xdr:sp macro="" textlink="">
      <xdr:nvSpPr>
        <xdr:cNvPr id="358" name="テキスト ボックス 357">
          <a:extLst>
            <a:ext uri="{FF2B5EF4-FFF2-40B4-BE49-F238E27FC236}">
              <a16:creationId xmlns:a16="http://schemas.microsoft.com/office/drawing/2014/main" id="{00000000-0008-0000-0600-000066010000}"/>
            </a:ext>
          </a:extLst>
        </xdr:cNvPr>
        <xdr:cNvSpPr txBox="1"/>
      </xdr:nvSpPr>
      <xdr:spPr>
        <a:xfrm>
          <a:off x="7561795" y="96800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280,458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108097</xdr:rowOff>
    </xdr:from>
    <xdr:to>
      <xdr:col>36</xdr:col>
      <xdr:colOff>165100</xdr:colOff>
      <xdr:row>58</xdr:row>
      <xdr:rowOff>38247</xdr:rowOff>
    </xdr:to>
    <xdr:sp macro="" textlink="">
      <xdr:nvSpPr>
        <xdr:cNvPr id="359" name="フローチャート: 判断 358">
          <a:extLst>
            <a:ext uri="{FF2B5EF4-FFF2-40B4-BE49-F238E27FC236}">
              <a16:creationId xmlns:a16="http://schemas.microsoft.com/office/drawing/2014/main" id="{00000000-0008-0000-0600-000067010000}"/>
            </a:ext>
          </a:extLst>
        </xdr:cNvPr>
        <xdr:cNvSpPr/>
      </xdr:nvSpPr>
      <xdr:spPr>
        <a:xfrm>
          <a:off x="6921500" y="98807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58</xdr:row>
      <xdr:rowOff>29374</xdr:rowOff>
    </xdr:from>
    <xdr:ext cx="599010" cy="259045"/>
    <xdr:sp macro="" textlink="">
      <xdr:nvSpPr>
        <xdr:cNvPr id="360" name="テキスト ボックス 359">
          <a:extLst>
            <a:ext uri="{FF2B5EF4-FFF2-40B4-BE49-F238E27FC236}">
              <a16:creationId xmlns:a16="http://schemas.microsoft.com/office/drawing/2014/main" id="{00000000-0008-0000-0600-000068010000}"/>
            </a:ext>
          </a:extLst>
        </xdr:cNvPr>
        <xdr:cNvSpPr txBox="1"/>
      </xdr:nvSpPr>
      <xdr:spPr>
        <a:xfrm>
          <a:off x="6672795" y="99734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333,013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600-00006A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600-00006B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600-00006C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5" name="テキスト ボックス 364">
          <a:extLst>
            <a:ext uri="{FF2B5EF4-FFF2-40B4-BE49-F238E27FC236}">
              <a16:creationId xmlns:a16="http://schemas.microsoft.com/office/drawing/2014/main" id="{00000000-0008-0000-0600-00006D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48492</xdr:rowOff>
    </xdr:from>
    <xdr:to>
      <xdr:col>55</xdr:col>
      <xdr:colOff>50800</xdr:colOff>
      <xdr:row>56</xdr:row>
      <xdr:rowOff>150092</xdr:rowOff>
    </xdr:to>
    <xdr:sp macro="" textlink="">
      <xdr:nvSpPr>
        <xdr:cNvPr id="366" name="楕円 365">
          <a:extLst>
            <a:ext uri="{FF2B5EF4-FFF2-40B4-BE49-F238E27FC236}">
              <a16:creationId xmlns:a16="http://schemas.microsoft.com/office/drawing/2014/main" id="{00000000-0008-0000-0600-00006E010000}"/>
            </a:ext>
          </a:extLst>
        </xdr:cNvPr>
        <xdr:cNvSpPr/>
      </xdr:nvSpPr>
      <xdr:spPr>
        <a:xfrm>
          <a:off x="10426700" y="96496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55</xdr:row>
      <xdr:rowOff>71369</xdr:rowOff>
    </xdr:from>
    <xdr:ext cx="599010" cy="259045"/>
    <xdr:sp macro="" textlink="">
      <xdr:nvSpPr>
        <xdr:cNvPr id="367" name="普通建設事業費該当値テキスト">
          <a:extLst>
            <a:ext uri="{FF2B5EF4-FFF2-40B4-BE49-F238E27FC236}">
              <a16:creationId xmlns:a16="http://schemas.microsoft.com/office/drawing/2014/main" id="{00000000-0008-0000-0600-00006F010000}"/>
            </a:ext>
          </a:extLst>
        </xdr:cNvPr>
        <xdr:cNvSpPr txBox="1"/>
      </xdr:nvSpPr>
      <xdr:spPr>
        <a:xfrm>
          <a:off x="10528300" y="95011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838,382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56</xdr:row>
      <xdr:rowOff>156819</xdr:rowOff>
    </xdr:from>
    <xdr:to>
      <xdr:col>50</xdr:col>
      <xdr:colOff>165100</xdr:colOff>
      <xdr:row>57</xdr:row>
      <xdr:rowOff>86969</xdr:rowOff>
    </xdr:to>
    <xdr:sp macro="" textlink="">
      <xdr:nvSpPr>
        <xdr:cNvPr id="368" name="楕円 367">
          <a:extLst>
            <a:ext uri="{FF2B5EF4-FFF2-40B4-BE49-F238E27FC236}">
              <a16:creationId xmlns:a16="http://schemas.microsoft.com/office/drawing/2014/main" id="{00000000-0008-0000-0600-000070010000}"/>
            </a:ext>
          </a:extLst>
        </xdr:cNvPr>
        <xdr:cNvSpPr/>
      </xdr:nvSpPr>
      <xdr:spPr>
        <a:xfrm>
          <a:off x="9588500" y="97580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55</xdr:row>
      <xdr:rowOff>103496</xdr:rowOff>
    </xdr:from>
    <xdr:ext cx="599010" cy="259045"/>
    <xdr:sp macro="" textlink="">
      <xdr:nvSpPr>
        <xdr:cNvPr id="369" name="テキスト ボックス 368">
          <a:extLst>
            <a:ext uri="{FF2B5EF4-FFF2-40B4-BE49-F238E27FC236}">
              <a16:creationId xmlns:a16="http://schemas.microsoft.com/office/drawing/2014/main" id="{00000000-0008-0000-0600-000071010000}"/>
            </a:ext>
          </a:extLst>
        </xdr:cNvPr>
        <xdr:cNvSpPr txBox="1"/>
      </xdr:nvSpPr>
      <xdr:spPr>
        <a:xfrm>
          <a:off x="9339795" y="95332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601,446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52108</xdr:rowOff>
    </xdr:from>
    <xdr:to>
      <xdr:col>46</xdr:col>
      <xdr:colOff>38100</xdr:colOff>
      <xdr:row>57</xdr:row>
      <xdr:rowOff>153708</xdr:rowOff>
    </xdr:to>
    <xdr:sp macro="" textlink="">
      <xdr:nvSpPr>
        <xdr:cNvPr id="370" name="楕円 369">
          <a:extLst>
            <a:ext uri="{FF2B5EF4-FFF2-40B4-BE49-F238E27FC236}">
              <a16:creationId xmlns:a16="http://schemas.microsoft.com/office/drawing/2014/main" id="{00000000-0008-0000-0600-000072010000}"/>
            </a:ext>
          </a:extLst>
        </xdr:cNvPr>
        <xdr:cNvSpPr/>
      </xdr:nvSpPr>
      <xdr:spPr>
        <a:xfrm>
          <a:off x="8699500" y="98247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55</xdr:row>
      <xdr:rowOff>170235</xdr:rowOff>
    </xdr:from>
    <xdr:ext cx="599010" cy="259045"/>
    <xdr:sp macro="" textlink="">
      <xdr:nvSpPr>
        <xdr:cNvPr id="371" name="テキスト ボックス 370">
          <a:extLst>
            <a:ext uri="{FF2B5EF4-FFF2-40B4-BE49-F238E27FC236}">
              <a16:creationId xmlns:a16="http://schemas.microsoft.com/office/drawing/2014/main" id="{00000000-0008-0000-0600-000073010000}"/>
            </a:ext>
          </a:extLst>
        </xdr:cNvPr>
        <xdr:cNvSpPr txBox="1"/>
      </xdr:nvSpPr>
      <xdr:spPr>
        <a:xfrm>
          <a:off x="8450795" y="95999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455,472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74</xdr:rowOff>
    </xdr:from>
    <xdr:to>
      <xdr:col>41</xdr:col>
      <xdr:colOff>101600</xdr:colOff>
      <xdr:row>58</xdr:row>
      <xdr:rowOff>101674</xdr:rowOff>
    </xdr:to>
    <xdr:sp macro="" textlink="">
      <xdr:nvSpPr>
        <xdr:cNvPr id="372" name="楕円 371">
          <a:extLst>
            <a:ext uri="{FF2B5EF4-FFF2-40B4-BE49-F238E27FC236}">
              <a16:creationId xmlns:a16="http://schemas.microsoft.com/office/drawing/2014/main" id="{00000000-0008-0000-0600-000074010000}"/>
            </a:ext>
          </a:extLst>
        </xdr:cNvPr>
        <xdr:cNvSpPr/>
      </xdr:nvSpPr>
      <xdr:spPr>
        <a:xfrm>
          <a:off x="7810500" y="99441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58</xdr:row>
      <xdr:rowOff>92801</xdr:rowOff>
    </xdr:from>
    <xdr:ext cx="599010" cy="259045"/>
    <xdr:sp macro="" textlink="">
      <xdr:nvSpPr>
        <xdr:cNvPr id="373" name="テキスト ボックス 372">
          <a:extLst>
            <a:ext uri="{FF2B5EF4-FFF2-40B4-BE49-F238E27FC236}">
              <a16:creationId xmlns:a16="http://schemas.microsoft.com/office/drawing/2014/main" id="{00000000-0008-0000-0600-000075010000}"/>
            </a:ext>
          </a:extLst>
        </xdr:cNvPr>
        <xdr:cNvSpPr txBox="1"/>
      </xdr:nvSpPr>
      <xdr:spPr>
        <a:xfrm>
          <a:off x="7561795" y="100369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194,281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94057</xdr:rowOff>
    </xdr:from>
    <xdr:to>
      <xdr:col>36</xdr:col>
      <xdr:colOff>165100</xdr:colOff>
      <xdr:row>58</xdr:row>
      <xdr:rowOff>24207</xdr:rowOff>
    </xdr:to>
    <xdr:sp macro="" textlink="">
      <xdr:nvSpPr>
        <xdr:cNvPr id="374" name="楕円 373">
          <a:extLst>
            <a:ext uri="{FF2B5EF4-FFF2-40B4-BE49-F238E27FC236}">
              <a16:creationId xmlns:a16="http://schemas.microsoft.com/office/drawing/2014/main" id="{00000000-0008-0000-0600-000076010000}"/>
            </a:ext>
          </a:extLst>
        </xdr:cNvPr>
        <xdr:cNvSpPr/>
      </xdr:nvSpPr>
      <xdr:spPr>
        <a:xfrm>
          <a:off x="6921500" y="98667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40734</xdr:rowOff>
    </xdr:from>
    <xdr:ext cx="599010" cy="259045"/>
    <xdr:sp macro="" textlink="">
      <xdr:nvSpPr>
        <xdr:cNvPr id="375" name="テキスト ボックス 374">
          <a:extLst>
            <a:ext uri="{FF2B5EF4-FFF2-40B4-BE49-F238E27FC236}">
              <a16:creationId xmlns:a16="http://schemas.microsoft.com/office/drawing/2014/main" id="{00000000-0008-0000-0600-000077010000}"/>
            </a:ext>
          </a:extLst>
        </xdr:cNvPr>
        <xdr:cNvSpPr txBox="1"/>
      </xdr:nvSpPr>
      <xdr:spPr>
        <a:xfrm>
          <a:off x="6672795" y="96419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363,721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6" name="正方形/長方形 375">
          <a:extLst>
            <a:ext uri="{FF2B5EF4-FFF2-40B4-BE49-F238E27FC236}">
              <a16:creationId xmlns:a16="http://schemas.microsoft.com/office/drawing/2014/main" id="{00000000-0008-0000-0600-000078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7" name="正方形/長方形 376">
          <a:extLst>
            <a:ext uri="{FF2B5EF4-FFF2-40B4-BE49-F238E27FC236}">
              <a16:creationId xmlns:a16="http://schemas.microsoft.com/office/drawing/2014/main" id="{00000000-0008-0000-0600-000079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8" name="正方形/長方形 377">
          <a:extLst>
            <a:ext uri="{FF2B5EF4-FFF2-40B4-BE49-F238E27FC236}">
              <a16:creationId xmlns:a16="http://schemas.microsoft.com/office/drawing/2014/main" id="{00000000-0008-0000-0600-00007A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9" name="正方形/長方形 378">
          <a:extLst>
            <a:ext uri="{FF2B5EF4-FFF2-40B4-BE49-F238E27FC236}">
              <a16:creationId xmlns:a16="http://schemas.microsoft.com/office/drawing/2014/main" id="{00000000-0008-0000-0600-00007B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0" name="正方形/長方形 379">
          <a:extLst>
            <a:ext uri="{FF2B5EF4-FFF2-40B4-BE49-F238E27FC236}">
              <a16:creationId xmlns:a16="http://schemas.microsoft.com/office/drawing/2014/main" id="{00000000-0008-0000-0600-00007C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16,690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1" name="正方形/長方形 380">
          <a:extLst>
            <a:ext uri="{FF2B5EF4-FFF2-40B4-BE49-F238E27FC236}">
              <a16:creationId xmlns:a16="http://schemas.microsoft.com/office/drawing/2014/main" id="{00000000-0008-0000-0600-00007D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2" name="正方形/長方形 381">
          <a:extLst>
            <a:ext uri="{FF2B5EF4-FFF2-40B4-BE49-F238E27FC236}">
              <a16:creationId xmlns:a16="http://schemas.microsoft.com/office/drawing/2014/main" id="{00000000-0008-0000-0600-00007E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27,941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3" name="正方形/長方形 382">
          <a:extLst>
            <a:ext uri="{FF2B5EF4-FFF2-40B4-BE49-F238E27FC236}">
              <a16:creationId xmlns:a16="http://schemas.microsoft.com/office/drawing/2014/main" id="{00000000-0008-0000-0600-00007F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4" name="テキスト ボックス 383">
          <a:extLst>
            <a:ext uri="{FF2B5EF4-FFF2-40B4-BE49-F238E27FC236}">
              <a16:creationId xmlns:a16="http://schemas.microsoft.com/office/drawing/2014/main" id="{00000000-0008-0000-0600-000080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5" name="直線コネクタ 384">
          <a:extLst>
            <a:ext uri="{FF2B5EF4-FFF2-40B4-BE49-F238E27FC236}">
              <a16:creationId xmlns:a16="http://schemas.microsoft.com/office/drawing/2014/main" id="{00000000-0008-0000-0600-000081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6" name="直線コネクタ 385">
          <a:extLst>
            <a:ext uri="{FF2B5EF4-FFF2-40B4-BE49-F238E27FC236}">
              <a16:creationId xmlns:a16="http://schemas.microsoft.com/office/drawing/2014/main" id="{00000000-0008-0000-0600-000082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7" name="テキスト ボックス 386">
          <a:extLst>
            <a:ext uri="{FF2B5EF4-FFF2-40B4-BE49-F238E27FC236}">
              <a16:creationId xmlns:a16="http://schemas.microsoft.com/office/drawing/2014/main" id="{00000000-0008-0000-0600-000083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8" name="直線コネクタ 387">
          <a:extLst>
            <a:ext uri="{FF2B5EF4-FFF2-40B4-BE49-F238E27FC236}">
              <a16:creationId xmlns:a16="http://schemas.microsoft.com/office/drawing/2014/main" id="{00000000-0008-0000-0600-000084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35577</xdr:rowOff>
    </xdr:from>
    <xdr:ext cx="595419" cy="259045"/>
    <xdr:sp macro="" textlink="">
      <xdr:nvSpPr>
        <xdr:cNvPr id="389" name="テキスト ボックス 388">
          <a:extLst>
            <a:ext uri="{FF2B5EF4-FFF2-40B4-BE49-F238E27FC236}">
              <a16:creationId xmlns:a16="http://schemas.microsoft.com/office/drawing/2014/main" id="{00000000-0008-0000-0600-000085010000}"/>
            </a:ext>
          </a:extLst>
        </xdr:cNvPr>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0" name="直線コネクタ 389">
          <a:extLst>
            <a:ext uri="{FF2B5EF4-FFF2-40B4-BE49-F238E27FC236}">
              <a16:creationId xmlns:a16="http://schemas.microsoft.com/office/drawing/2014/main" id="{00000000-0008-0000-0600-000086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91" name="テキスト ボックス 390">
          <a:extLst>
            <a:ext uri="{FF2B5EF4-FFF2-40B4-BE49-F238E27FC236}">
              <a16:creationId xmlns:a16="http://schemas.microsoft.com/office/drawing/2014/main" id="{00000000-0008-0000-0600-000087010000}"/>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2" name="直線コネクタ 391">
          <a:extLst>
            <a:ext uri="{FF2B5EF4-FFF2-40B4-BE49-F238E27FC236}">
              <a16:creationId xmlns:a16="http://schemas.microsoft.com/office/drawing/2014/main" id="{00000000-0008-0000-0600-000088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393" name="テキスト ボックス 392">
          <a:extLst>
            <a:ext uri="{FF2B5EF4-FFF2-40B4-BE49-F238E27FC236}">
              <a16:creationId xmlns:a16="http://schemas.microsoft.com/office/drawing/2014/main" id="{00000000-0008-0000-0600-000089010000}"/>
            </a:ext>
          </a:extLst>
        </xdr:cNvPr>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4" name="直線コネクタ 393">
          <a:extLst>
            <a:ext uri="{FF2B5EF4-FFF2-40B4-BE49-F238E27FC236}">
              <a16:creationId xmlns:a16="http://schemas.microsoft.com/office/drawing/2014/main" id="{00000000-0008-0000-0600-00008A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69</xdr:row>
      <xdr:rowOff>92727</xdr:rowOff>
    </xdr:from>
    <xdr:ext cx="685572" cy="259045"/>
    <xdr:sp macro="" textlink="">
      <xdr:nvSpPr>
        <xdr:cNvPr id="395" name="テキスト ボックス 394">
          <a:extLst>
            <a:ext uri="{FF2B5EF4-FFF2-40B4-BE49-F238E27FC236}">
              <a16:creationId xmlns:a16="http://schemas.microsoft.com/office/drawing/2014/main" id="{00000000-0008-0000-0600-00008B010000}"/>
            </a:ext>
          </a:extLst>
        </xdr:cNvPr>
        <xdr:cNvSpPr txBox="1"/>
      </xdr:nvSpPr>
      <xdr:spPr>
        <a:xfrm>
          <a:off x="5918428" y="1192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6" name="直線コネクタ 395">
          <a:extLst>
            <a:ext uri="{FF2B5EF4-FFF2-40B4-BE49-F238E27FC236}">
              <a16:creationId xmlns:a16="http://schemas.microsoft.com/office/drawing/2014/main" id="{00000000-0008-0000-0600-00008C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67</xdr:row>
      <xdr:rowOff>54627</xdr:rowOff>
    </xdr:from>
    <xdr:ext cx="685572" cy="259045"/>
    <xdr:sp macro="" textlink="">
      <xdr:nvSpPr>
        <xdr:cNvPr id="397" name="テキスト ボックス 396">
          <a:extLst>
            <a:ext uri="{FF2B5EF4-FFF2-40B4-BE49-F238E27FC236}">
              <a16:creationId xmlns:a16="http://schemas.microsoft.com/office/drawing/2014/main" id="{00000000-0008-0000-0600-00008D010000}"/>
            </a:ext>
          </a:extLst>
        </xdr:cNvPr>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8" name="普通建設事業費 （ うち新規整備　）グラフ枠">
          <a:extLst>
            <a:ext uri="{FF2B5EF4-FFF2-40B4-BE49-F238E27FC236}">
              <a16:creationId xmlns:a16="http://schemas.microsoft.com/office/drawing/2014/main" id="{00000000-0008-0000-0600-00008E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56104</xdr:rowOff>
    </xdr:from>
    <xdr:to>
      <xdr:col>54</xdr:col>
      <xdr:colOff>189865</xdr:colOff>
      <xdr:row>79</xdr:row>
      <xdr:rowOff>44450</xdr:rowOff>
    </xdr:to>
    <xdr:cxnSp macro="">
      <xdr:nvCxnSpPr>
        <xdr:cNvPr id="399" name="直線コネクタ 398">
          <a:extLst>
            <a:ext uri="{FF2B5EF4-FFF2-40B4-BE49-F238E27FC236}">
              <a16:creationId xmlns:a16="http://schemas.microsoft.com/office/drawing/2014/main" id="{00000000-0008-0000-0600-00008F010000}"/>
            </a:ext>
          </a:extLst>
        </xdr:cNvPr>
        <xdr:cNvCxnSpPr/>
      </xdr:nvCxnSpPr>
      <xdr:spPr>
        <a:xfrm flipV="1">
          <a:off x="10475595" y="12229054"/>
          <a:ext cx="1270" cy="135994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48277</xdr:rowOff>
    </xdr:from>
    <xdr:ext cx="249299" cy="259045"/>
    <xdr:sp macro="" textlink="">
      <xdr:nvSpPr>
        <xdr:cNvPr id="400" name="普通建設事業費 （ うち新規整備　）最小値テキスト">
          <a:extLst>
            <a:ext uri="{FF2B5EF4-FFF2-40B4-BE49-F238E27FC236}">
              <a16:creationId xmlns:a16="http://schemas.microsoft.com/office/drawing/2014/main" id="{00000000-0008-0000-0600-000090010000}"/>
            </a:ext>
          </a:extLst>
        </xdr:cNvPr>
        <xdr:cNvSpPr txBox="1"/>
      </xdr:nvSpPr>
      <xdr:spPr>
        <a:xfrm>
          <a:off x="10528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44450</xdr:rowOff>
    </xdr:from>
    <xdr:to>
      <xdr:col>55</xdr:col>
      <xdr:colOff>88900</xdr:colOff>
      <xdr:row>79</xdr:row>
      <xdr:rowOff>44450</xdr:rowOff>
    </xdr:to>
    <xdr:cxnSp macro="">
      <xdr:nvCxnSpPr>
        <xdr:cNvPr id="401" name="直線コネクタ 400">
          <a:extLst>
            <a:ext uri="{FF2B5EF4-FFF2-40B4-BE49-F238E27FC236}">
              <a16:creationId xmlns:a16="http://schemas.microsoft.com/office/drawing/2014/main" id="{00000000-0008-0000-0600-000091010000}"/>
            </a:ext>
          </a:extLst>
        </xdr:cNvPr>
        <xdr:cNvCxnSpPr/>
      </xdr:nvCxnSpPr>
      <xdr:spPr>
        <a:xfrm>
          <a:off x="10388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70</xdr:row>
      <xdr:rowOff>2781</xdr:rowOff>
    </xdr:from>
    <xdr:ext cx="690189" cy="259045"/>
    <xdr:sp macro="" textlink="">
      <xdr:nvSpPr>
        <xdr:cNvPr id="402" name="普通建設事業費 （ うち新規整備　）最大値テキスト">
          <a:extLst>
            <a:ext uri="{FF2B5EF4-FFF2-40B4-BE49-F238E27FC236}">
              <a16:creationId xmlns:a16="http://schemas.microsoft.com/office/drawing/2014/main" id="{00000000-0008-0000-0600-000092010000}"/>
            </a:ext>
          </a:extLst>
        </xdr:cNvPr>
        <xdr:cNvSpPr txBox="1"/>
      </xdr:nvSpPr>
      <xdr:spPr>
        <a:xfrm>
          <a:off x="10528300" y="1200428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1,070,824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71</xdr:row>
      <xdr:rowOff>56104</xdr:rowOff>
    </xdr:from>
    <xdr:to>
      <xdr:col>55</xdr:col>
      <xdr:colOff>88900</xdr:colOff>
      <xdr:row>71</xdr:row>
      <xdr:rowOff>56104</xdr:rowOff>
    </xdr:to>
    <xdr:cxnSp macro="">
      <xdr:nvCxnSpPr>
        <xdr:cNvPr id="403" name="直線コネクタ 402">
          <a:extLst>
            <a:ext uri="{FF2B5EF4-FFF2-40B4-BE49-F238E27FC236}">
              <a16:creationId xmlns:a16="http://schemas.microsoft.com/office/drawing/2014/main" id="{00000000-0008-0000-0600-000093010000}"/>
            </a:ext>
          </a:extLst>
        </xdr:cNvPr>
        <xdr:cNvCxnSpPr/>
      </xdr:nvCxnSpPr>
      <xdr:spPr>
        <a:xfrm>
          <a:off x="10388600" y="122290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77</xdr:row>
      <xdr:rowOff>86652</xdr:rowOff>
    </xdr:from>
    <xdr:to>
      <xdr:col>55</xdr:col>
      <xdr:colOff>0</xdr:colOff>
      <xdr:row>78</xdr:row>
      <xdr:rowOff>142529</xdr:rowOff>
    </xdr:to>
    <xdr:cxnSp macro="">
      <xdr:nvCxnSpPr>
        <xdr:cNvPr id="404" name="直線コネクタ 403">
          <a:extLst>
            <a:ext uri="{FF2B5EF4-FFF2-40B4-BE49-F238E27FC236}">
              <a16:creationId xmlns:a16="http://schemas.microsoft.com/office/drawing/2014/main" id="{00000000-0008-0000-0600-000094010000}"/>
            </a:ext>
          </a:extLst>
        </xdr:cNvPr>
        <xdr:cNvCxnSpPr/>
      </xdr:nvCxnSpPr>
      <xdr:spPr>
        <a:xfrm flipV="1">
          <a:off x="9639300" y="13288302"/>
          <a:ext cx="838200" cy="2273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55066</xdr:rowOff>
    </xdr:from>
    <xdr:ext cx="534377" cy="259045"/>
    <xdr:sp macro="" textlink="">
      <xdr:nvSpPr>
        <xdr:cNvPr id="405" name="普通建設事業費 （ うち新規整備　）平均値テキスト">
          <a:extLst>
            <a:ext uri="{FF2B5EF4-FFF2-40B4-BE49-F238E27FC236}">
              <a16:creationId xmlns:a16="http://schemas.microsoft.com/office/drawing/2014/main" id="{00000000-0008-0000-0600-000095010000}"/>
            </a:ext>
          </a:extLst>
        </xdr:cNvPr>
        <xdr:cNvSpPr txBox="1"/>
      </xdr:nvSpPr>
      <xdr:spPr>
        <a:xfrm>
          <a:off x="10528300" y="1342816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69,654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76639</xdr:rowOff>
    </xdr:from>
    <xdr:to>
      <xdr:col>55</xdr:col>
      <xdr:colOff>50800</xdr:colOff>
      <xdr:row>79</xdr:row>
      <xdr:rowOff>6789</xdr:rowOff>
    </xdr:to>
    <xdr:sp macro="" textlink="">
      <xdr:nvSpPr>
        <xdr:cNvPr id="406" name="フローチャート: 判断 405">
          <a:extLst>
            <a:ext uri="{FF2B5EF4-FFF2-40B4-BE49-F238E27FC236}">
              <a16:creationId xmlns:a16="http://schemas.microsoft.com/office/drawing/2014/main" id="{00000000-0008-0000-0600-000096010000}"/>
            </a:ext>
          </a:extLst>
        </xdr:cNvPr>
        <xdr:cNvSpPr/>
      </xdr:nvSpPr>
      <xdr:spPr>
        <a:xfrm>
          <a:off x="10426700" y="134497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142529</xdr:rowOff>
    </xdr:from>
    <xdr:to>
      <xdr:col>50</xdr:col>
      <xdr:colOff>114300</xdr:colOff>
      <xdr:row>79</xdr:row>
      <xdr:rowOff>44450</xdr:rowOff>
    </xdr:to>
    <xdr:cxnSp macro="">
      <xdr:nvCxnSpPr>
        <xdr:cNvPr id="407" name="直線コネクタ 406">
          <a:extLst>
            <a:ext uri="{FF2B5EF4-FFF2-40B4-BE49-F238E27FC236}">
              <a16:creationId xmlns:a16="http://schemas.microsoft.com/office/drawing/2014/main" id="{00000000-0008-0000-0600-000097010000}"/>
            </a:ext>
          </a:extLst>
        </xdr:cNvPr>
        <xdr:cNvCxnSpPr/>
      </xdr:nvCxnSpPr>
      <xdr:spPr>
        <a:xfrm flipV="1">
          <a:off x="8750300" y="13515629"/>
          <a:ext cx="889000" cy="733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65376</xdr:rowOff>
    </xdr:from>
    <xdr:to>
      <xdr:col>50</xdr:col>
      <xdr:colOff>165100</xdr:colOff>
      <xdr:row>78</xdr:row>
      <xdr:rowOff>166976</xdr:rowOff>
    </xdr:to>
    <xdr:sp macro="" textlink="">
      <xdr:nvSpPr>
        <xdr:cNvPr id="408" name="フローチャート: 判断 407">
          <a:extLst>
            <a:ext uri="{FF2B5EF4-FFF2-40B4-BE49-F238E27FC236}">
              <a16:creationId xmlns:a16="http://schemas.microsoft.com/office/drawing/2014/main" id="{00000000-0008-0000-0600-000098010000}"/>
            </a:ext>
          </a:extLst>
        </xdr:cNvPr>
        <xdr:cNvSpPr/>
      </xdr:nvSpPr>
      <xdr:spPr>
        <a:xfrm>
          <a:off x="9588500" y="134384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77</xdr:row>
      <xdr:rowOff>12053</xdr:rowOff>
    </xdr:from>
    <xdr:ext cx="534377" cy="259045"/>
    <xdr:sp macro="" textlink="">
      <xdr:nvSpPr>
        <xdr:cNvPr id="409" name="テキスト ボックス 408">
          <a:extLst>
            <a:ext uri="{FF2B5EF4-FFF2-40B4-BE49-F238E27FC236}">
              <a16:creationId xmlns:a16="http://schemas.microsoft.com/office/drawing/2014/main" id="{00000000-0008-0000-0600-000099010000}"/>
            </a:ext>
          </a:extLst>
        </xdr:cNvPr>
        <xdr:cNvSpPr txBox="1"/>
      </xdr:nvSpPr>
      <xdr:spPr>
        <a:xfrm>
          <a:off x="9372111" y="132137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79</xdr:row>
      <xdr:rowOff>44450</xdr:rowOff>
    </xdr:from>
    <xdr:to>
      <xdr:col>45</xdr:col>
      <xdr:colOff>177800</xdr:colOff>
      <xdr:row>79</xdr:row>
      <xdr:rowOff>44450</xdr:rowOff>
    </xdr:to>
    <xdr:cxnSp macro="">
      <xdr:nvCxnSpPr>
        <xdr:cNvPr id="410" name="直線コネクタ 409">
          <a:extLst>
            <a:ext uri="{FF2B5EF4-FFF2-40B4-BE49-F238E27FC236}">
              <a16:creationId xmlns:a16="http://schemas.microsoft.com/office/drawing/2014/main" id="{00000000-0008-0000-0600-00009A010000}"/>
            </a:ext>
          </a:extLst>
        </xdr:cNvPr>
        <xdr:cNvCxnSpPr/>
      </xdr:nvCxnSpPr>
      <xdr:spPr>
        <a:xfrm>
          <a:off x="7861300" y="13589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44543</xdr:rowOff>
    </xdr:from>
    <xdr:to>
      <xdr:col>46</xdr:col>
      <xdr:colOff>38100</xdr:colOff>
      <xdr:row>78</xdr:row>
      <xdr:rowOff>146143</xdr:rowOff>
    </xdr:to>
    <xdr:sp macro="" textlink="">
      <xdr:nvSpPr>
        <xdr:cNvPr id="411" name="フローチャート: 判断 410">
          <a:extLst>
            <a:ext uri="{FF2B5EF4-FFF2-40B4-BE49-F238E27FC236}">
              <a16:creationId xmlns:a16="http://schemas.microsoft.com/office/drawing/2014/main" id="{00000000-0008-0000-0600-00009B010000}"/>
            </a:ext>
          </a:extLst>
        </xdr:cNvPr>
        <xdr:cNvSpPr/>
      </xdr:nvSpPr>
      <xdr:spPr>
        <a:xfrm>
          <a:off x="8699500" y="134176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162670</xdr:rowOff>
    </xdr:from>
    <xdr:ext cx="534377" cy="259045"/>
    <xdr:sp macro="" textlink="">
      <xdr:nvSpPr>
        <xdr:cNvPr id="412" name="テキスト ボックス 411">
          <a:extLst>
            <a:ext uri="{FF2B5EF4-FFF2-40B4-BE49-F238E27FC236}">
              <a16:creationId xmlns:a16="http://schemas.microsoft.com/office/drawing/2014/main" id="{00000000-0008-0000-0600-00009C010000}"/>
            </a:ext>
          </a:extLst>
        </xdr:cNvPr>
        <xdr:cNvSpPr txBox="1"/>
      </xdr:nvSpPr>
      <xdr:spPr>
        <a:xfrm>
          <a:off x="8483111" y="131928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94,927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5745</xdr:rowOff>
    </xdr:from>
    <xdr:to>
      <xdr:col>41</xdr:col>
      <xdr:colOff>50800</xdr:colOff>
      <xdr:row>79</xdr:row>
      <xdr:rowOff>44450</xdr:rowOff>
    </xdr:to>
    <xdr:cxnSp macro="">
      <xdr:nvCxnSpPr>
        <xdr:cNvPr id="413" name="直線コネクタ 412">
          <a:extLst>
            <a:ext uri="{FF2B5EF4-FFF2-40B4-BE49-F238E27FC236}">
              <a16:creationId xmlns:a16="http://schemas.microsoft.com/office/drawing/2014/main" id="{00000000-0008-0000-0600-00009D010000}"/>
            </a:ext>
          </a:extLst>
        </xdr:cNvPr>
        <xdr:cNvCxnSpPr/>
      </xdr:nvCxnSpPr>
      <xdr:spPr>
        <a:xfrm>
          <a:off x="6972300" y="13378845"/>
          <a:ext cx="889000" cy="2101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17207</xdr:rowOff>
    </xdr:from>
    <xdr:to>
      <xdr:col>41</xdr:col>
      <xdr:colOff>101600</xdr:colOff>
      <xdr:row>78</xdr:row>
      <xdr:rowOff>118807</xdr:rowOff>
    </xdr:to>
    <xdr:sp macro="" textlink="">
      <xdr:nvSpPr>
        <xdr:cNvPr id="414" name="フローチャート: 判断 413">
          <a:extLst>
            <a:ext uri="{FF2B5EF4-FFF2-40B4-BE49-F238E27FC236}">
              <a16:creationId xmlns:a16="http://schemas.microsoft.com/office/drawing/2014/main" id="{00000000-0008-0000-0600-00009E010000}"/>
            </a:ext>
          </a:extLst>
        </xdr:cNvPr>
        <xdr:cNvSpPr/>
      </xdr:nvSpPr>
      <xdr:spPr>
        <a:xfrm>
          <a:off x="7810500" y="133903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76</xdr:row>
      <xdr:rowOff>135334</xdr:rowOff>
    </xdr:from>
    <xdr:ext cx="599010" cy="259045"/>
    <xdr:sp macro="" textlink="">
      <xdr:nvSpPr>
        <xdr:cNvPr id="415" name="テキスト ボックス 414">
          <a:extLst>
            <a:ext uri="{FF2B5EF4-FFF2-40B4-BE49-F238E27FC236}">
              <a16:creationId xmlns:a16="http://schemas.microsoft.com/office/drawing/2014/main" id="{00000000-0008-0000-0600-00009F010000}"/>
            </a:ext>
          </a:extLst>
        </xdr:cNvPr>
        <xdr:cNvSpPr txBox="1"/>
      </xdr:nvSpPr>
      <xdr:spPr>
        <a:xfrm>
          <a:off x="7561795" y="131655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116,452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135992</xdr:rowOff>
    </xdr:from>
    <xdr:to>
      <xdr:col>36</xdr:col>
      <xdr:colOff>165100</xdr:colOff>
      <xdr:row>78</xdr:row>
      <xdr:rowOff>66142</xdr:rowOff>
    </xdr:to>
    <xdr:sp macro="" textlink="">
      <xdr:nvSpPr>
        <xdr:cNvPr id="416" name="フローチャート: 判断 415">
          <a:extLst>
            <a:ext uri="{FF2B5EF4-FFF2-40B4-BE49-F238E27FC236}">
              <a16:creationId xmlns:a16="http://schemas.microsoft.com/office/drawing/2014/main" id="{00000000-0008-0000-0600-0000A0010000}"/>
            </a:ext>
          </a:extLst>
        </xdr:cNvPr>
        <xdr:cNvSpPr/>
      </xdr:nvSpPr>
      <xdr:spPr>
        <a:xfrm>
          <a:off x="6921500" y="133376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78</xdr:row>
      <xdr:rowOff>57269</xdr:rowOff>
    </xdr:from>
    <xdr:ext cx="599010" cy="259045"/>
    <xdr:sp macro="" textlink="">
      <xdr:nvSpPr>
        <xdr:cNvPr id="417" name="テキスト ボックス 416">
          <a:extLst>
            <a:ext uri="{FF2B5EF4-FFF2-40B4-BE49-F238E27FC236}">
              <a16:creationId xmlns:a16="http://schemas.microsoft.com/office/drawing/2014/main" id="{00000000-0008-0000-0600-0000A1010000}"/>
            </a:ext>
          </a:extLst>
        </xdr:cNvPr>
        <xdr:cNvSpPr txBox="1"/>
      </xdr:nvSpPr>
      <xdr:spPr>
        <a:xfrm>
          <a:off x="6672795" y="134303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157,920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600-0000A2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600-0000A3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600-0000A4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1" name="テキスト ボックス 420">
          <a:extLst>
            <a:ext uri="{FF2B5EF4-FFF2-40B4-BE49-F238E27FC236}">
              <a16:creationId xmlns:a16="http://schemas.microsoft.com/office/drawing/2014/main" id="{00000000-0008-0000-0600-0000A5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2" name="テキスト ボックス 421">
          <a:extLst>
            <a:ext uri="{FF2B5EF4-FFF2-40B4-BE49-F238E27FC236}">
              <a16:creationId xmlns:a16="http://schemas.microsoft.com/office/drawing/2014/main" id="{00000000-0008-0000-0600-0000A6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35852</xdr:rowOff>
    </xdr:from>
    <xdr:to>
      <xdr:col>55</xdr:col>
      <xdr:colOff>50800</xdr:colOff>
      <xdr:row>77</xdr:row>
      <xdr:rowOff>137452</xdr:rowOff>
    </xdr:to>
    <xdr:sp macro="" textlink="">
      <xdr:nvSpPr>
        <xdr:cNvPr id="423" name="楕円 422">
          <a:extLst>
            <a:ext uri="{FF2B5EF4-FFF2-40B4-BE49-F238E27FC236}">
              <a16:creationId xmlns:a16="http://schemas.microsoft.com/office/drawing/2014/main" id="{00000000-0008-0000-0600-0000A7010000}"/>
            </a:ext>
          </a:extLst>
        </xdr:cNvPr>
        <xdr:cNvSpPr/>
      </xdr:nvSpPr>
      <xdr:spPr>
        <a:xfrm>
          <a:off x="10426700" y="132375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76</xdr:row>
      <xdr:rowOff>58729</xdr:rowOff>
    </xdr:from>
    <xdr:ext cx="599010" cy="259045"/>
    <xdr:sp macro="" textlink="">
      <xdr:nvSpPr>
        <xdr:cNvPr id="424" name="普通建設事業費 （ うち新規整備　）該当値テキスト">
          <a:extLst>
            <a:ext uri="{FF2B5EF4-FFF2-40B4-BE49-F238E27FC236}">
              <a16:creationId xmlns:a16="http://schemas.microsoft.com/office/drawing/2014/main" id="{00000000-0008-0000-0600-0000A8010000}"/>
            </a:ext>
          </a:extLst>
        </xdr:cNvPr>
        <xdr:cNvSpPr txBox="1"/>
      </xdr:nvSpPr>
      <xdr:spPr>
        <a:xfrm>
          <a:off x="10528300" y="130889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236,770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91729</xdr:rowOff>
    </xdr:from>
    <xdr:to>
      <xdr:col>50</xdr:col>
      <xdr:colOff>165100</xdr:colOff>
      <xdr:row>79</xdr:row>
      <xdr:rowOff>21879</xdr:rowOff>
    </xdr:to>
    <xdr:sp macro="" textlink="">
      <xdr:nvSpPr>
        <xdr:cNvPr id="425" name="楕円 424">
          <a:extLst>
            <a:ext uri="{FF2B5EF4-FFF2-40B4-BE49-F238E27FC236}">
              <a16:creationId xmlns:a16="http://schemas.microsoft.com/office/drawing/2014/main" id="{00000000-0008-0000-0600-0000A9010000}"/>
            </a:ext>
          </a:extLst>
        </xdr:cNvPr>
        <xdr:cNvSpPr/>
      </xdr:nvSpPr>
      <xdr:spPr>
        <a:xfrm>
          <a:off x="9588500" y="134648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79</xdr:row>
      <xdr:rowOff>13006</xdr:rowOff>
    </xdr:from>
    <xdr:ext cx="534377" cy="259045"/>
    <xdr:sp macro="" textlink="">
      <xdr:nvSpPr>
        <xdr:cNvPr id="426" name="テキスト ボックス 425">
          <a:extLst>
            <a:ext uri="{FF2B5EF4-FFF2-40B4-BE49-F238E27FC236}">
              <a16:creationId xmlns:a16="http://schemas.microsoft.com/office/drawing/2014/main" id="{00000000-0008-0000-0600-0000AA010000}"/>
            </a:ext>
          </a:extLst>
        </xdr:cNvPr>
        <xdr:cNvSpPr txBox="1"/>
      </xdr:nvSpPr>
      <xdr:spPr>
        <a:xfrm>
          <a:off x="9372111" y="135575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57,772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165100</xdr:rowOff>
    </xdr:from>
    <xdr:to>
      <xdr:col>46</xdr:col>
      <xdr:colOff>38100</xdr:colOff>
      <xdr:row>79</xdr:row>
      <xdr:rowOff>95250</xdr:rowOff>
    </xdr:to>
    <xdr:sp macro="" textlink="">
      <xdr:nvSpPr>
        <xdr:cNvPr id="427" name="楕円 426">
          <a:extLst>
            <a:ext uri="{FF2B5EF4-FFF2-40B4-BE49-F238E27FC236}">
              <a16:creationId xmlns:a16="http://schemas.microsoft.com/office/drawing/2014/main" id="{00000000-0008-0000-0600-0000AB010000}"/>
            </a:ext>
          </a:extLst>
        </xdr:cNvPr>
        <xdr:cNvSpPr/>
      </xdr:nvSpPr>
      <xdr:spPr>
        <a:xfrm>
          <a:off x="8699500" y="1353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79</xdr:row>
      <xdr:rowOff>86377</xdr:rowOff>
    </xdr:from>
    <xdr:ext cx="249299" cy="259045"/>
    <xdr:sp macro="" textlink="">
      <xdr:nvSpPr>
        <xdr:cNvPr id="428" name="テキスト ボックス 427">
          <a:extLst>
            <a:ext uri="{FF2B5EF4-FFF2-40B4-BE49-F238E27FC236}">
              <a16:creationId xmlns:a16="http://schemas.microsoft.com/office/drawing/2014/main" id="{00000000-0008-0000-0600-0000AC010000}"/>
            </a:ext>
          </a:extLst>
        </xdr:cNvPr>
        <xdr:cNvSpPr txBox="1"/>
      </xdr:nvSpPr>
      <xdr:spPr>
        <a:xfrm>
          <a:off x="8625650" y="13630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165100</xdr:rowOff>
    </xdr:from>
    <xdr:to>
      <xdr:col>41</xdr:col>
      <xdr:colOff>101600</xdr:colOff>
      <xdr:row>79</xdr:row>
      <xdr:rowOff>95250</xdr:rowOff>
    </xdr:to>
    <xdr:sp macro="" textlink="">
      <xdr:nvSpPr>
        <xdr:cNvPr id="429" name="楕円 428">
          <a:extLst>
            <a:ext uri="{FF2B5EF4-FFF2-40B4-BE49-F238E27FC236}">
              <a16:creationId xmlns:a16="http://schemas.microsoft.com/office/drawing/2014/main" id="{00000000-0008-0000-0600-0000AD010000}"/>
            </a:ext>
          </a:extLst>
        </xdr:cNvPr>
        <xdr:cNvSpPr/>
      </xdr:nvSpPr>
      <xdr:spPr>
        <a:xfrm>
          <a:off x="7810500" y="13538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116650</xdr:colOff>
      <xdr:row>79</xdr:row>
      <xdr:rowOff>86377</xdr:rowOff>
    </xdr:from>
    <xdr:ext cx="249299" cy="259045"/>
    <xdr:sp macro="" textlink="">
      <xdr:nvSpPr>
        <xdr:cNvPr id="430" name="テキスト ボックス 429">
          <a:extLst>
            <a:ext uri="{FF2B5EF4-FFF2-40B4-BE49-F238E27FC236}">
              <a16:creationId xmlns:a16="http://schemas.microsoft.com/office/drawing/2014/main" id="{00000000-0008-0000-0600-0000AE010000}"/>
            </a:ext>
          </a:extLst>
        </xdr:cNvPr>
        <xdr:cNvSpPr txBox="1"/>
      </xdr:nvSpPr>
      <xdr:spPr>
        <a:xfrm>
          <a:off x="7736650" y="13630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126395</xdr:rowOff>
    </xdr:from>
    <xdr:to>
      <xdr:col>36</xdr:col>
      <xdr:colOff>165100</xdr:colOff>
      <xdr:row>78</xdr:row>
      <xdr:rowOff>56545</xdr:rowOff>
    </xdr:to>
    <xdr:sp macro="" textlink="">
      <xdr:nvSpPr>
        <xdr:cNvPr id="431" name="楕円 430">
          <a:extLst>
            <a:ext uri="{FF2B5EF4-FFF2-40B4-BE49-F238E27FC236}">
              <a16:creationId xmlns:a16="http://schemas.microsoft.com/office/drawing/2014/main" id="{00000000-0008-0000-0600-0000AF010000}"/>
            </a:ext>
          </a:extLst>
        </xdr:cNvPr>
        <xdr:cNvSpPr/>
      </xdr:nvSpPr>
      <xdr:spPr>
        <a:xfrm>
          <a:off x="6921500" y="133280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76</xdr:row>
      <xdr:rowOff>73072</xdr:rowOff>
    </xdr:from>
    <xdr:ext cx="599010" cy="259045"/>
    <xdr:sp macro="" textlink="">
      <xdr:nvSpPr>
        <xdr:cNvPr id="432" name="テキスト ボックス 431">
          <a:extLst>
            <a:ext uri="{FF2B5EF4-FFF2-40B4-BE49-F238E27FC236}">
              <a16:creationId xmlns:a16="http://schemas.microsoft.com/office/drawing/2014/main" id="{00000000-0008-0000-0600-0000B0010000}"/>
            </a:ext>
          </a:extLst>
        </xdr:cNvPr>
        <xdr:cNvSpPr txBox="1"/>
      </xdr:nvSpPr>
      <xdr:spPr>
        <a:xfrm>
          <a:off x="6672795" y="131032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165,476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3" name="正方形/長方形 432">
          <a:extLst>
            <a:ext uri="{FF2B5EF4-FFF2-40B4-BE49-F238E27FC236}">
              <a16:creationId xmlns:a16="http://schemas.microsoft.com/office/drawing/2014/main" id="{00000000-0008-0000-0600-0000B1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4" name="正方形/長方形 433">
          <a:extLst>
            <a:ext uri="{FF2B5EF4-FFF2-40B4-BE49-F238E27FC236}">
              <a16:creationId xmlns:a16="http://schemas.microsoft.com/office/drawing/2014/main" id="{00000000-0008-0000-0600-0000B2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5" name="正方形/長方形 434">
          <a:extLst>
            <a:ext uri="{FF2B5EF4-FFF2-40B4-BE49-F238E27FC236}">
              <a16:creationId xmlns:a16="http://schemas.microsoft.com/office/drawing/2014/main" id="{00000000-0008-0000-0600-0000B3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6" name="正方形/長方形 435">
          <a:extLst>
            <a:ext uri="{FF2B5EF4-FFF2-40B4-BE49-F238E27FC236}">
              <a16:creationId xmlns:a16="http://schemas.microsoft.com/office/drawing/2014/main" id="{00000000-0008-0000-0600-0000B4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7" name="正方形/長方形 436">
          <a:extLst>
            <a:ext uri="{FF2B5EF4-FFF2-40B4-BE49-F238E27FC236}">
              <a16:creationId xmlns:a16="http://schemas.microsoft.com/office/drawing/2014/main" id="{00000000-0008-0000-0600-0000B5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29,308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8" name="正方形/長方形 437">
          <a:extLst>
            <a:ext uri="{FF2B5EF4-FFF2-40B4-BE49-F238E27FC236}">
              <a16:creationId xmlns:a16="http://schemas.microsoft.com/office/drawing/2014/main" id="{00000000-0008-0000-0600-0000B6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9" name="正方形/長方形 438">
          <a:extLst>
            <a:ext uri="{FF2B5EF4-FFF2-40B4-BE49-F238E27FC236}">
              <a16:creationId xmlns:a16="http://schemas.microsoft.com/office/drawing/2014/main" id="{00000000-0008-0000-0600-0000B7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0" name="正方形/長方形 439">
          <a:extLst>
            <a:ext uri="{FF2B5EF4-FFF2-40B4-BE49-F238E27FC236}">
              <a16:creationId xmlns:a16="http://schemas.microsoft.com/office/drawing/2014/main" id="{00000000-0008-0000-0600-0000B8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1" name="テキスト ボックス 440">
          <a:extLst>
            <a:ext uri="{FF2B5EF4-FFF2-40B4-BE49-F238E27FC236}">
              <a16:creationId xmlns:a16="http://schemas.microsoft.com/office/drawing/2014/main" id="{00000000-0008-0000-0600-0000B9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2" name="直線コネクタ 441">
          <a:extLst>
            <a:ext uri="{FF2B5EF4-FFF2-40B4-BE49-F238E27FC236}">
              <a16:creationId xmlns:a16="http://schemas.microsoft.com/office/drawing/2014/main" id="{00000000-0008-0000-0600-0000BA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139700</xdr:rowOff>
    </xdr:from>
    <xdr:to>
      <xdr:col>59</xdr:col>
      <xdr:colOff>50800</xdr:colOff>
      <xdr:row>98</xdr:row>
      <xdr:rowOff>139700</xdr:rowOff>
    </xdr:to>
    <xdr:cxnSp macro="">
      <xdr:nvCxnSpPr>
        <xdr:cNvPr id="443" name="直線コネクタ 442">
          <a:extLst>
            <a:ext uri="{FF2B5EF4-FFF2-40B4-BE49-F238E27FC236}">
              <a16:creationId xmlns:a16="http://schemas.microsoft.com/office/drawing/2014/main" id="{00000000-0008-0000-0600-0000BB010000}"/>
            </a:ext>
          </a:extLst>
        </xdr:cNvPr>
        <xdr:cNvCxnSpPr/>
      </xdr:nvCxnSpPr>
      <xdr:spPr>
        <a:xfrm>
          <a:off x="6604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168927</xdr:rowOff>
    </xdr:from>
    <xdr:ext cx="248786" cy="259045"/>
    <xdr:sp macro="" textlink="">
      <xdr:nvSpPr>
        <xdr:cNvPr id="444" name="テキスト ボックス 443">
          <a:extLst>
            <a:ext uri="{FF2B5EF4-FFF2-40B4-BE49-F238E27FC236}">
              <a16:creationId xmlns:a16="http://schemas.microsoft.com/office/drawing/2014/main" id="{00000000-0008-0000-0600-0000BC010000}"/>
            </a:ext>
          </a:extLst>
        </xdr:cNvPr>
        <xdr:cNvSpPr txBox="1"/>
      </xdr:nvSpPr>
      <xdr:spPr>
        <a:xfrm>
          <a:off x="6355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96</xdr:row>
      <xdr:rowOff>25400</xdr:rowOff>
    </xdr:from>
    <xdr:to>
      <xdr:col>59</xdr:col>
      <xdr:colOff>50800</xdr:colOff>
      <xdr:row>96</xdr:row>
      <xdr:rowOff>25400</xdr:rowOff>
    </xdr:to>
    <xdr:cxnSp macro="">
      <xdr:nvCxnSpPr>
        <xdr:cNvPr id="445" name="直線コネクタ 444">
          <a:extLst>
            <a:ext uri="{FF2B5EF4-FFF2-40B4-BE49-F238E27FC236}">
              <a16:creationId xmlns:a16="http://schemas.microsoft.com/office/drawing/2014/main" id="{00000000-0008-0000-0600-0000BD010000}"/>
            </a:ext>
          </a:extLst>
        </xdr:cNvPr>
        <xdr:cNvCxnSpPr/>
      </xdr:nvCxnSpPr>
      <xdr:spPr>
        <a:xfrm>
          <a:off x="6604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95</xdr:row>
      <xdr:rowOff>54627</xdr:rowOff>
    </xdr:from>
    <xdr:ext cx="685572" cy="259045"/>
    <xdr:sp macro="" textlink="">
      <xdr:nvSpPr>
        <xdr:cNvPr id="446" name="テキスト ボックス 445">
          <a:extLst>
            <a:ext uri="{FF2B5EF4-FFF2-40B4-BE49-F238E27FC236}">
              <a16:creationId xmlns:a16="http://schemas.microsoft.com/office/drawing/2014/main" id="{00000000-0008-0000-0600-0000BE010000}"/>
            </a:ext>
          </a:extLst>
        </xdr:cNvPr>
        <xdr:cNvSpPr txBox="1"/>
      </xdr:nvSpPr>
      <xdr:spPr>
        <a:xfrm>
          <a:off x="5918428" y="16342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82550</xdr:rowOff>
    </xdr:from>
    <xdr:to>
      <xdr:col>59</xdr:col>
      <xdr:colOff>50800</xdr:colOff>
      <xdr:row>93</xdr:row>
      <xdr:rowOff>82550</xdr:rowOff>
    </xdr:to>
    <xdr:cxnSp macro="">
      <xdr:nvCxnSpPr>
        <xdr:cNvPr id="447" name="直線コネクタ 446">
          <a:extLst>
            <a:ext uri="{FF2B5EF4-FFF2-40B4-BE49-F238E27FC236}">
              <a16:creationId xmlns:a16="http://schemas.microsoft.com/office/drawing/2014/main" id="{00000000-0008-0000-0600-0000BF010000}"/>
            </a:ext>
          </a:extLst>
        </xdr:cNvPr>
        <xdr:cNvCxnSpPr/>
      </xdr:nvCxnSpPr>
      <xdr:spPr>
        <a:xfrm>
          <a:off x="6604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92</xdr:row>
      <xdr:rowOff>111777</xdr:rowOff>
    </xdr:from>
    <xdr:ext cx="685572" cy="259045"/>
    <xdr:sp macro="" textlink="">
      <xdr:nvSpPr>
        <xdr:cNvPr id="448" name="テキスト ボックス 447">
          <a:extLst>
            <a:ext uri="{FF2B5EF4-FFF2-40B4-BE49-F238E27FC236}">
              <a16:creationId xmlns:a16="http://schemas.microsoft.com/office/drawing/2014/main" id="{00000000-0008-0000-0600-0000C0010000}"/>
            </a:ext>
          </a:extLst>
        </xdr:cNvPr>
        <xdr:cNvSpPr txBox="1"/>
      </xdr:nvSpPr>
      <xdr:spPr>
        <a:xfrm>
          <a:off x="5918428" y="15885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139700</xdr:rowOff>
    </xdr:from>
    <xdr:to>
      <xdr:col>59</xdr:col>
      <xdr:colOff>50800</xdr:colOff>
      <xdr:row>90</xdr:row>
      <xdr:rowOff>139700</xdr:rowOff>
    </xdr:to>
    <xdr:cxnSp macro="">
      <xdr:nvCxnSpPr>
        <xdr:cNvPr id="449" name="直線コネクタ 448">
          <a:extLst>
            <a:ext uri="{FF2B5EF4-FFF2-40B4-BE49-F238E27FC236}">
              <a16:creationId xmlns:a16="http://schemas.microsoft.com/office/drawing/2014/main" id="{00000000-0008-0000-0600-0000C1010000}"/>
            </a:ext>
          </a:extLst>
        </xdr:cNvPr>
        <xdr:cNvCxnSpPr/>
      </xdr:nvCxnSpPr>
      <xdr:spPr>
        <a:xfrm>
          <a:off x="6604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168927</xdr:rowOff>
    </xdr:from>
    <xdr:ext cx="685572" cy="259045"/>
    <xdr:sp macro="" textlink="">
      <xdr:nvSpPr>
        <xdr:cNvPr id="450" name="テキスト ボックス 449">
          <a:extLst>
            <a:ext uri="{FF2B5EF4-FFF2-40B4-BE49-F238E27FC236}">
              <a16:creationId xmlns:a16="http://schemas.microsoft.com/office/drawing/2014/main" id="{00000000-0008-0000-0600-0000C2010000}"/>
            </a:ext>
          </a:extLst>
        </xdr:cNvPr>
        <xdr:cNvSpPr txBox="1"/>
      </xdr:nvSpPr>
      <xdr:spPr>
        <a:xfrm>
          <a:off x="5918428" y="15427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1" name="直線コネクタ 450">
          <a:extLst>
            <a:ext uri="{FF2B5EF4-FFF2-40B4-BE49-F238E27FC236}">
              <a16:creationId xmlns:a16="http://schemas.microsoft.com/office/drawing/2014/main" id="{00000000-0008-0000-0600-0000C3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52" name="テキスト ボックス 451">
          <a:extLst>
            <a:ext uri="{FF2B5EF4-FFF2-40B4-BE49-F238E27FC236}">
              <a16:creationId xmlns:a16="http://schemas.microsoft.com/office/drawing/2014/main" id="{00000000-0008-0000-0600-0000C4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3" name="普通建設事業費 （ うち更新整備　）グラフ枠">
          <a:extLst>
            <a:ext uri="{FF2B5EF4-FFF2-40B4-BE49-F238E27FC236}">
              <a16:creationId xmlns:a16="http://schemas.microsoft.com/office/drawing/2014/main" id="{00000000-0008-0000-0600-0000C5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92</xdr:row>
      <xdr:rowOff>100878</xdr:rowOff>
    </xdr:from>
    <xdr:to>
      <xdr:col>54</xdr:col>
      <xdr:colOff>189865</xdr:colOff>
      <xdr:row>98</xdr:row>
      <xdr:rowOff>139700</xdr:rowOff>
    </xdr:to>
    <xdr:cxnSp macro="">
      <xdr:nvCxnSpPr>
        <xdr:cNvPr id="454" name="直線コネクタ 453">
          <a:extLst>
            <a:ext uri="{FF2B5EF4-FFF2-40B4-BE49-F238E27FC236}">
              <a16:creationId xmlns:a16="http://schemas.microsoft.com/office/drawing/2014/main" id="{00000000-0008-0000-0600-0000C6010000}"/>
            </a:ext>
          </a:extLst>
        </xdr:cNvPr>
        <xdr:cNvCxnSpPr/>
      </xdr:nvCxnSpPr>
      <xdr:spPr>
        <a:xfrm flipV="1">
          <a:off x="10475595" y="15874278"/>
          <a:ext cx="1270" cy="106752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143527</xdr:rowOff>
    </xdr:from>
    <xdr:ext cx="249299" cy="259045"/>
    <xdr:sp macro="" textlink="">
      <xdr:nvSpPr>
        <xdr:cNvPr id="455" name="普通建設事業費 （ うち更新整備　）最小値テキスト">
          <a:extLst>
            <a:ext uri="{FF2B5EF4-FFF2-40B4-BE49-F238E27FC236}">
              <a16:creationId xmlns:a16="http://schemas.microsoft.com/office/drawing/2014/main" id="{00000000-0008-0000-0600-0000C7010000}"/>
            </a:ext>
          </a:extLst>
        </xdr:cNvPr>
        <xdr:cNvSpPr txBox="1"/>
      </xdr:nvSpPr>
      <xdr:spPr>
        <a:xfrm>
          <a:off x="10528300" y="16945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139700</xdr:rowOff>
    </xdr:from>
    <xdr:to>
      <xdr:col>55</xdr:col>
      <xdr:colOff>88900</xdr:colOff>
      <xdr:row>98</xdr:row>
      <xdr:rowOff>139700</xdr:rowOff>
    </xdr:to>
    <xdr:cxnSp macro="">
      <xdr:nvCxnSpPr>
        <xdr:cNvPr id="456" name="直線コネクタ 455">
          <a:extLst>
            <a:ext uri="{FF2B5EF4-FFF2-40B4-BE49-F238E27FC236}">
              <a16:creationId xmlns:a16="http://schemas.microsoft.com/office/drawing/2014/main" id="{00000000-0008-0000-0600-0000C8010000}"/>
            </a:ext>
          </a:extLst>
        </xdr:cNvPr>
        <xdr:cNvCxnSpPr/>
      </xdr:nvCxnSpPr>
      <xdr:spPr>
        <a:xfrm>
          <a:off x="10388600" y="16941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91</xdr:row>
      <xdr:rowOff>47555</xdr:rowOff>
    </xdr:from>
    <xdr:ext cx="690189" cy="259045"/>
    <xdr:sp macro="" textlink="">
      <xdr:nvSpPr>
        <xdr:cNvPr id="457" name="普通建設事業費 （ うち更新整備　）最大値テキスト">
          <a:extLst>
            <a:ext uri="{FF2B5EF4-FFF2-40B4-BE49-F238E27FC236}">
              <a16:creationId xmlns:a16="http://schemas.microsoft.com/office/drawing/2014/main" id="{00000000-0008-0000-0600-0000C9010000}"/>
            </a:ext>
          </a:extLst>
        </xdr:cNvPr>
        <xdr:cNvSpPr txBox="1"/>
      </xdr:nvSpPr>
      <xdr:spPr>
        <a:xfrm>
          <a:off x="10528300" y="1564950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2,334,913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92</xdr:row>
      <xdr:rowOff>100878</xdr:rowOff>
    </xdr:from>
    <xdr:to>
      <xdr:col>55</xdr:col>
      <xdr:colOff>88900</xdr:colOff>
      <xdr:row>92</xdr:row>
      <xdr:rowOff>100878</xdr:rowOff>
    </xdr:to>
    <xdr:cxnSp macro="">
      <xdr:nvCxnSpPr>
        <xdr:cNvPr id="458" name="直線コネクタ 457">
          <a:extLst>
            <a:ext uri="{FF2B5EF4-FFF2-40B4-BE49-F238E27FC236}">
              <a16:creationId xmlns:a16="http://schemas.microsoft.com/office/drawing/2014/main" id="{00000000-0008-0000-0600-0000CA010000}"/>
            </a:ext>
          </a:extLst>
        </xdr:cNvPr>
        <xdr:cNvCxnSpPr/>
      </xdr:nvCxnSpPr>
      <xdr:spPr>
        <a:xfrm>
          <a:off x="10388600" y="158742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97</xdr:row>
      <xdr:rowOff>39877</xdr:rowOff>
    </xdr:from>
    <xdr:to>
      <xdr:col>55</xdr:col>
      <xdr:colOff>0</xdr:colOff>
      <xdr:row>97</xdr:row>
      <xdr:rowOff>71551</xdr:rowOff>
    </xdr:to>
    <xdr:cxnSp macro="">
      <xdr:nvCxnSpPr>
        <xdr:cNvPr id="459" name="直線コネクタ 458">
          <a:extLst>
            <a:ext uri="{FF2B5EF4-FFF2-40B4-BE49-F238E27FC236}">
              <a16:creationId xmlns:a16="http://schemas.microsoft.com/office/drawing/2014/main" id="{00000000-0008-0000-0600-0000CB010000}"/>
            </a:ext>
          </a:extLst>
        </xdr:cNvPr>
        <xdr:cNvCxnSpPr/>
      </xdr:nvCxnSpPr>
      <xdr:spPr>
        <a:xfrm flipV="1">
          <a:off x="9639300" y="16670527"/>
          <a:ext cx="838200" cy="316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3680</xdr:rowOff>
    </xdr:from>
    <xdr:ext cx="599010" cy="259045"/>
    <xdr:sp macro="" textlink="">
      <xdr:nvSpPr>
        <xdr:cNvPr id="460" name="普通建設事業費 （ うち更新整備　）平均値テキスト">
          <a:extLst>
            <a:ext uri="{FF2B5EF4-FFF2-40B4-BE49-F238E27FC236}">
              <a16:creationId xmlns:a16="http://schemas.microsoft.com/office/drawing/2014/main" id="{00000000-0008-0000-0600-0000CC010000}"/>
            </a:ext>
          </a:extLst>
        </xdr:cNvPr>
        <xdr:cNvSpPr txBox="1"/>
      </xdr:nvSpPr>
      <xdr:spPr>
        <a:xfrm>
          <a:off x="10528300" y="1680578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139,210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25253</xdr:rowOff>
    </xdr:from>
    <xdr:to>
      <xdr:col>55</xdr:col>
      <xdr:colOff>50800</xdr:colOff>
      <xdr:row>98</xdr:row>
      <xdr:rowOff>126853</xdr:rowOff>
    </xdr:to>
    <xdr:sp macro="" textlink="">
      <xdr:nvSpPr>
        <xdr:cNvPr id="461" name="フローチャート: 判断 460">
          <a:extLst>
            <a:ext uri="{FF2B5EF4-FFF2-40B4-BE49-F238E27FC236}">
              <a16:creationId xmlns:a16="http://schemas.microsoft.com/office/drawing/2014/main" id="{00000000-0008-0000-0600-0000CD010000}"/>
            </a:ext>
          </a:extLst>
        </xdr:cNvPr>
        <xdr:cNvSpPr/>
      </xdr:nvSpPr>
      <xdr:spPr>
        <a:xfrm>
          <a:off x="10426700" y="168273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97</xdr:row>
      <xdr:rowOff>71551</xdr:rowOff>
    </xdr:from>
    <xdr:to>
      <xdr:col>50</xdr:col>
      <xdr:colOff>114300</xdr:colOff>
      <xdr:row>98</xdr:row>
      <xdr:rowOff>5235</xdr:rowOff>
    </xdr:to>
    <xdr:cxnSp macro="">
      <xdr:nvCxnSpPr>
        <xdr:cNvPr id="462" name="直線コネクタ 461">
          <a:extLst>
            <a:ext uri="{FF2B5EF4-FFF2-40B4-BE49-F238E27FC236}">
              <a16:creationId xmlns:a16="http://schemas.microsoft.com/office/drawing/2014/main" id="{00000000-0008-0000-0600-0000CE010000}"/>
            </a:ext>
          </a:extLst>
        </xdr:cNvPr>
        <xdr:cNvCxnSpPr/>
      </xdr:nvCxnSpPr>
      <xdr:spPr>
        <a:xfrm flipV="1">
          <a:off x="8750300" y="16702201"/>
          <a:ext cx="889000" cy="1051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98</xdr:row>
      <xdr:rowOff>17259</xdr:rowOff>
    </xdr:from>
    <xdr:to>
      <xdr:col>50</xdr:col>
      <xdr:colOff>165100</xdr:colOff>
      <xdr:row>98</xdr:row>
      <xdr:rowOff>118859</xdr:rowOff>
    </xdr:to>
    <xdr:sp macro="" textlink="">
      <xdr:nvSpPr>
        <xdr:cNvPr id="463" name="フローチャート: 判断 462">
          <a:extLst>
            <a:ext uri="{FF2B5EF4-FFF2-40B4-BE49-F238E27FC236}">
              <a16:creationId xmlns:a16="http://schemas.microsoft.com/office/drawing/2014/main" id="{00000000-0008-0000-0600-0000CF010000}"/>
            </a:ext>
          </a:extLst>
        </xdr:cNvPr>
        <xdr:cNvSpPr/>
      </xdr:nvSpPr>
      <xdr:spPr>
        <a:xfrm>
          <a:off x="9588500" y="168193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98</xdr:row>
      <xdr:rowOff>109986</xdr:rowOff>
    </xdr:from>
    <xdr:ext cx="599010" cy="259045"/>
    <xdr:sp macro="" textlink="">
      <xdr:nvSpPr>
        <xdr:cNvPr id="464" name="テキスト ボックス 463">
          <a:extLst>
            <a:ext uri="{FF2B5EF4-FFF2-40B4-BE49-F238E27FC236}">
              <a16:creationId xmlns:a16="http://schemas.microsoft.com/office/drawing/2014/main" id="{00000000-0008-0000-0600-0000D0010000}"/>
            </a:ext>
          </a:extLst>
        </xdr:cNvPr>
        <xdr:cNvSpPr txBox="1"/>
      </xdr:nvSpPr>
      <xdr:spPr>
        <a:xfrm>
          <a:off x="9339795" y="169120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156,693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5235</xdr:rowOff>
    </xdr:from>
    <xdr:to>
      <xdr:col>45</xdr:col>
      <xdr:colOff>177800</xdr:colOff>
      <xdr:row>98</xdr:row>
      <xdr:rowOff>53831</xdr:rowOff>
    </xdr:to>
    <xdr:cxnSp macro="">
      <xdr:nvCxnSpPr>
        <xdr:cNvPr id="465" name="直線コネクタ 464">
          <a:extLst>
            <a:ext uri="{FF2B5EF4-FFF2-40B4-BE49-F238E27FC236}">
              <a16:creationId xmlns:a16="http://schemas.microsoft.com/office/drawing/2014/main" id="{00000000-0008-0000-0600-0000D1010000}"/>
            </a:ext>
          </a:extLst>
        </xdr:cNvPr>
        <xdr:cNvCxnSpPr/>
      </xdr:nvCxnSpPr>
      <xdr:spPr>
        <a:xfrm flipV="1">
          <a:off x="7861300" y="16807335"/>
          <a:ext cx="889000" cy="485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98</xdr:row>
      <xdr:rowOff>21895</xdr:rowOff>
    </xdr:from>
    <xdr:to>
      <xdr:col>46</xdr:col>
      <xdr:colOff>38100</xdr:colOff>
      <xdr:row>98</xdr:row>
      <xdr:rowOff>123495</xdr:rowOff>
    </xdr:to>
    <xdr:sp macro="" textlink="">
      <xdr:nvSpPr>
        <xdr:cNvPr id="466" name="フローチャート: 判断 465">
          <a:extLst>
            <a:ext uri="{FF2B5EF4-FFF2-40B4-BE49-F238E27FC236}">
              <a16:creationId xmlns:a16="http://schemas.microsoft.com/office/drawing/2014/main" id="{00000000-0008-0000-0600-0000D2010000}"/>
            </a:ext>
          </a:extLst>
        </xdr:cNvPr>
        <xdr:cNvSpPr/>
      </xdr:nvSpPr>
      <xdr:spPr>
        <a:xfrm>
          <a:off x="8699500" y="168239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98</xdr:row>
      <xdr:rowOff>114622</xdr:rowOff>
    </xdr:from>
    <xdr:ext cx="599010" cy="259045"/>
    <xdr:sp macro="" textlink="">
      <xdr:nvSpPr>
        <xdr:cNvPr id="467" name="テキスト ボックス 466">
          <a:extLst>
            <a:ext uri="{FF2B5EF4-FFF2-40B4-BE49-F238E27FC236}">
              <a16:creationId xmlns:a16="http://schemas.microsoft.com/office/drawing/2014/main" id="{00000000-0008-0000-0600-0000D3010000}"/>
            </a:ext>
          </a:extLst>
        </xdr:cNvPr>
        <xdr:cNvSpPr txBox="1"/>
      </xdr:nvSpPr>
      <xdr:spPr>
        <a:xfrm>
          <a:off x="8450795" y="169167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53831</xdr:rowOff>
    </xdr:from>
    <xdr:to>
      <xdr:col>41</xdr:col>
      <xdr:colOff>50800</xdr:colOff>
      <xdr:row>98</xdr:row>
      <xdr:rowOff>58674</xdr:rowOff>
    </xdr:to>
    <xdr:cxnSp macro="">
      <xdr:nvCxnSpPr>
        <xdr:cNvPr id="468" name="直線コネクタ 467">
          <a:extLst>
            <a:ext uri="{FF2B5EF4-FFF2-40B4-BE49-F238E27FC236}">
              <a16:creationId xmlns:a16="http://schemas.microsoft.com/office/drawing/2014/main" id="{00000000-0008-0000-0600-0000D4010000}"/>
            </a:ext>
          </a:extLst>
        </xdr:cNvPr>
        <xdr:cNvCxnSpPr/>
      </xdr:nvCxnSpPr>
      <xdr:spPr>
        <a:xfrm flipV="1">
          <a:off x="6972300" y="16855931"/>
          <a:ext cx="889000" cy="48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98</xdr:row>
      <xdr:rowOff>30533</xdr:rowOff>
    </xdr:from>
    <xdr:to>
      <xdr:col>41</xdr:col>
      <xdr:colOff>101600</xdr:colOff>
      <xdr:row>98</xdr:row>
      <xdr:rowOff>132133</xdr:rowOff>
    </xdr:to>
    <xdr:sp macro="" textlink="">
      <xdr:nvSpPr>
        <xdr:cNvPr id="469" name="フローチャート: 判断 468">
          <a:extLst>
            <a:ext uri="{FF2B5EF4-FFF2-40B4-BE49-F238E27FC236}">
              <a16:creationId xmlns:a16="http://schemas.microsoft.com/office/drawing/2014/main" id="{00000000-0008-0000-0600-0000D5010000}"/>
            </a:ext>
          </a:extLst>
        </xdr:cNvPr>
        <xdr:cNvSpPr/>
      </xdr:nvSpPr>
      <xdr:spPr>
        <a:xfrm>
          <a:off x="7810500" y="168326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98</xdr:row>
      <xdr:rowOff>123260</xdr:rowOff>
    </xdr:from>
    <xdr:ext cx="599010" cy="259045"/>
    <xdr:sp macro="" textlink="">
      <xdr:nvSpPr>
        <xdr:cNvPr id="470" name="テキスト ボックス 469">
          <a:extLst>
            <a:ext uri="{FF2B5EF4-FFF2-40B4-BE49-F238E27FC236}">
              <a16:creationId xmlns:a16="http://schemas.microsoft.com/office/drawing/2014/main" id="{00000000-0008-0000-0600-0000D6010000}"/>
            </a:ext>
          </a:extLst>
        </xdr:cNvPr>
        <xdr:cNvSpPr txBox="1"/>
      </xdr:nvSpPr>
      <xdr:spPr>
        <a:xfrm>
          <a:off x="7561795" y="169253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127,662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28342</xdr:rowOff>
    </xdr:from>
    <xdr:to>
      <xdr:col>36</xdr:col>
      <xdr:colOff>165100</xdr:colOff>
      <xdr:row>98</xdr:row>
      <xdr:rowOff>129942</xdr:rowOff>
    </xdr:to>
    <xdr:sp macro="" textlink="">
      <xdr:nvSpPr>
        <xdr:cNvPr id="471" name="フローチャート: 判断 470">
          <a:extLst>
            <a:ext uri="{FF2B5EF4-FFF2-40B4-BE49-F238E27FC236}">
              <a16:creationId xmlns:a16="http://schemas.microsoft.com/office/drawing/2014/main" id="{00000000-0008-0000-0600-0000D7010000}"/>
            </a:ext>
          </a:extLst>
        </xdr:cNvPr>
        <xdr:cNvSpPr/>
      </xdr:nvSpPr>
      <xdr:spPr>
        <a:xfrm>
          <a:off x="6921500" y="168304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98</xdr:row>
      <xdr:rowOff>121069</xdr:rowOff>
    </xdr:from>
    <xdr:ext cx="599010" cy="259045"/>
    <xdr:sp macro="" textlink="">
      <xdr:nvSpPr>
        <xdr:cNvPr id="472" name="テキスト ボックス 471">
          <a:extLst>
            <a:ext uri="{FF2B5EF4-FFF2-40B4-BE49-F238E27FC236}">
              <a16:creationId xmlns:a16="http://schemas.microsoft.com/office/drawing/2014/main" id="{00000000-0008-0000-0600-0000D8010000}"/>
            </a:ext>
          </a:extLst>
        </xdr:cNvPr>
        <xdr:cNvSpPr txBox="1"/>
      </xdr:nvSpPr>
      <xdr:spPr>
        <a:xfrm>
          <a:off x="6672795" y="169231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132,453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3" name="テキスト ボックス 472">
          <a:extLst>
            <a:ext uri="{FF2B5EF4-FFF2-40B4-BE49-F238E27FC236}">
              <a16:creationId xmlns:a16="http://schemas.microsoft.com/office/drawing/2014/main" id="{00000000-0008-0000-0600-0000D9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4" name="テキスト ボックス 473">
          <a:extLst>
            <a:ext uri="{FF2B5EF4-FFF2-40B4-BE49-F238E27FC236}">
              <a16:creationId xmlns:a16="http://schemas.microsoft.com/office/drawing/2014/main" id="{00000000-0008-0000-0600-0000DA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5" name="テキスト ボックス 474">
          <a:extLst>
            <a:ext uri="{FF2B5EF4-FFF2-40B4-BE49-F238E27FC236}">
              <a16:creationId xmlns:a16="http://schemas.microsoft.com/office/drawing/2014/main" id="{00000000-0008-0000-0600-0000DB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6" name="テキスト ボックス 475">
          <a:extLst>
            <a:ext uri="{FF2B5EF4-FFF2-40B4-BE49-F238E27FC236}">
              <a16:creationId xmlns:a16="http://schemas.microsoft.com/office/drawing/2014/main" id="{00000000-0008-0000-0600-0000DC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7" name="テキスト ボックス 476">
          <a:extLst>
            <a:ext uri="{FF2B5EF4-FFF2-40B4-BE49-F238E27FC236}">
              <a16:creationId xmlns:a16="http://schemas.microsoft.com/office/drawing/2014/main" id="{00000000-0008-0000-0600-0000DD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160527</xdr:rowOff>
    </xdr:from>
    <xdr:to>
      <xdr:col>55</xdr:col>
      <xdr:colOff>50800</xdr:colOff>
      <xdr:row>97</xdr:row>
      <xdr:rowOff>90677</xdr:rowOff>
    </xdr:to>
    <xdr:sp macro="" textlink="">
      <xdr:nvSpPr>
        <xdr:cNvPr id="478" name="楕円 477">
          <a:extLst>
            <a:ext uri="{FF2B5EF4-FFF2-40B4-BE49-F238E27FC236}">
              <a16:creationId xmlns:a16="http://schemas.microsoft.com/office/drawing/2014/main" id="{00000000-0008-0000-0600-0000DE010000}"/>
            </a:ext>
          </a:extLst>
        </xdr:cNvPr>
        <xdr:cNvSpPr/>
      </xdr:nvSpPr>
      <xdr:spPr>
        <a:xfrm>
          <a:off x="10426700" y="166197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96</xdr:row>
      <xdr:rowOff>11954</xdr:rowOff>
    </xdr:from>
    <xdr:ext cx="599010" cy="259045"/>
    <xdr:sp macro="" textlink="">
      <xdr:nvSpPr>
        <xdr:cNvPr id="479" name="普通建設事業費 （ うち更新整備　）該当値テキスト">
          <a:extLst>
            <a:ext uri="{FF2B5EF4-FFF2-40B4-BE49-F238E27FC236}">
              <a16:creationId xmlns:a16="http://schemas.microsoft.com/office/drawing/2014/main" id="{00000000-0008-0000-0600-0000DF010000}"/>
            </a:ext>
          </a:extLst>
        </xdr:cNvPr>
        <xdr:cNvSpPr txBox="1"/>
      </xdr:nvSpPr>
      <xdr:spPr>
        <a:xfrm>
          <a:off x="10528300" y="164711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593,335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97</xdr:row>
      <xdr:rowOff>20751</xdr:rowOff>
    </xdr:from>
    <xdr:to>
      <xdr:col>50</xdr:col>
      <xdr:colOff>165100</xdr:colOff>
      <xdr:row>97</xdr:row>
      <xdr:rowOff>122351</xdr:rowOff>
    </xdr:to>
    <xdr:sp macro="" textlink="">
      <xdr:nvSpPr>
        <xdr:cNvPr id="480" name="楕円 479">
          <a:extLst>
            <a:ext uri="{FF2B5EF4-FFF2-40B4-BE49-F238E27FC236}">
              <a16:creationId xmlns:a16="http://schemas.microsoft.com/office/drawing/2014/main" id="{00000000-0008-0000-0600-0000E0010000}"/>
            </a:ext>
          </a:extLst>
        </xdr:cNvPr>
        <xdr:cNvSpPr/>
      </xdr:nvSpPr>
      <xdr:spPr>
        <a:xfrm>
          <a:off x="9588500" y="166514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95</xdr:row>
      <xdr:rowOff>138878</xdr:rowOff>
    </xdr:from>
    <xdr:ext cx="599010" cy="259045"/>
    <xdr:sp macro="" textlink="">
      <xdr:nvSpPr>
        <xdr:cNvPr id="481" name="テキスト ボックス 480">
          <a:extLst>
            <a:ext uri="{FF2B5EF4-FFF2-40B4-BE49-F238E27FC236}">
              <a16:creationId xmlns:a16="http://schemas.microsoft.com/office/drawing/2014/main" id="{00000000-0008-0000-0600-0000E1010000}"/>
            </a:ext>
          </a:extLst>
        </xdr:cNvPr>
        <xdr:cNvSpPr txBox="1"/>
      </xdr:nvSpPr>
      <xdr:spPr>
        <a:xfrm>
          <a:off x="9339795" y="164266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524,058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125885</xdr:rowOff>
    </xdr:from>
    <xdr:to>
      <xdr:col>46</xdr:col>
      <xdr:colOff>38100</xdr:colOff>
      <xdr:row>98</xdr:row>
      <xdr:rowOff>56035</xdr:rowOff>
    </xdr:to>
    <xdr:sp macro="" textlink="">
      <xdr:nvSpPr>
        <xdr:cNvPr id="482" name="楕円 481">
          <a:extLst>
            <a:ext uri="{FF2B5EF4-FFF2-40B4-BE49-F238E27FC236}">
              <a16:creationId xmlns:a16="http://schemas.microsoft.com/office/drawing/2014/main" id="{00000000-0008-0000-0600-0000E2010000}"/>
            </a:ext>
          </a:extLst>
        </xdr:cNvPr>
        <xdr:cNvSpPr/>
      </xdr:nvSpPr>
      <xdr:spPr>
        <a:xfrm>
          <a:off x="8699500" y="167565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96</xdr:row>
      <xdr:rowOff>72562</xdr:rowOff>
    </xdr:from>
    <xdr:ext cx="599010" cy="259045"/>
    <xdr:sp macro="" textlink="">
      <xdr:nvSpPr>
        <xdr:cNvPr id="483" name="テキスト ボックス 482">
          <a:extLst>
            <a:ext uri="{FF2B5EF4-FFF2-40B4-BE49-F238E27FC236}">
              <a16:creationId xmlns:a16="http://schemas.microsoft.com/office/drawing/2014/main" id="{00000000-0008-0000-0600-0000E3010000}"/>
            </a:ext>
          </a:extLst>
        </xdr:cNvPr>
        <xdr:cNvSpPr txBox="1"/>
      </xdr:nvSpPr>
      <xdr:spPr>
        <a:xfrm>
          <a:off x="8450795" y="165317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294,103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98</xdr:row>
      <xdr:rowOff>3031</xdr:rowOff>
    </xdr:from>
    <xdr:to>
      <xdr:col>41</xdr:col>
      <xdr:colOff>101600</xdr:colOff>
      <xdr:row>98</xdr:row>
      <xdr:rowOff>104631</xdr:rowOff>
    </xdr:to>
    <xdr:sp macro="" textlink="">
      <xdr:nvSpPr>
        <xdr:cNvPr id="484" name="楕円 483">
          <a:extLst>
            <a:ext uri="{FF2B5EF4-FFF2-40B4-BE49-F238E27FC236}">
              <a16:creationId xmlns:a16="http://schemas.microsoft.com/office/drawing/2014/main" id="{00000000-0008-0000-0600-0000E4010000}"/>
            </a:ext>
          </a:extLst>
        </xdr:cNvPr>
        <xdr:cNvSpPr/>
      </xdr:nvSpPr>
      <xdr:spPr>
        <a:xfrm>
          <a:off x="7810500" y="168051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96</xdr:row>
      <xdr:rowOff>121158</xdr:rowOff>
    </xdr:from>
    <xdr:ext cx="599010" cy="259045"/>
    <xdr:sp macro="" textlink="">
      <xdr:nvSpPr>
        <xdr:cNvPr id="485" name="テキスト ボックス 484">
          <a:extLst>
            <a:ext uri="{FF2B5EF4-FFF2-40B4-BE49-F238E27FC236}">
              <a16:creationId xmlns:a16="http://schemas.microsoft.com/office/drawing/2014/main" id="{00000000-0008-0000-0600-0000E5010000}"/>
            </a:ext>
          </a:extLst>
        </xdr:cNvPr>
        <xdr:cNvSpPr txBox="1"/>
      </xdr:nvSpPr>
      <xdr:spPr>
        <a:xfrm>
          <a:off x="7561795" y="165803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187,814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7874</xdr:rowOff>
    </xdr:from>
    <xdr:to>
      <xdr:col>36</xdr:col>
      <xdr:colOff>165100</xdr:colOff>
      <xdr:row>98</xdr:row>
      <xdr:rowOff>109474</xdr:rowOff>
    </xdr:to>
    <xdr:sp macro="" textlink="">
      <xdr:nvSpPr>
        <xdr:cNvPr id="486" name="楕円 485">
          <a:extLst>
            <a:ext uri="{FF2B5EF4-FFF2-40B4-BE49-F238E27FC236}">
              <a16:creationId xmlns:a16="http://schemas.microsoft.com/office/drawing/2014/main" id="{00000000-0008-0000-0600-0000E6010000}"/>
            </a:ext>
          </a:extLst>
        </xdr:cNvPr>
        <xdr:cNvSpPr/>
      </xdr:nvSpPr>
      <xdr:spPr>
        <a:xfrm>
          <a:off x="6921500" y="168099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96</xdr:row>
      <xdr:rowOff>126001</xdr:rowOff>
    </xdr:from>
    <xdr:ext cx="599010" cy="259045"/>
    <xdr:sp macro="" textlink="">
      <xdr:nvSpPr>
        <xdr:cNvPr id="487" name="テキスト ボックス 486">
          <a:extLst>
            <a:ext uri="{FF2B5EF4-FFF2-40B4-BE49-F238E27FC236}">
              <a16:creationId xmlns:a16="http://schemas.microsoft.com/office/drawing/2014/main" id="{00000000-0008-0000-0600-0000E7010000}"/>
            </a:ext>
          </a:extLst>
        </xdr:cNvPr>
        <xdr:cNvSpPr txBox="1"/>
      </xdr:nvSpPr>
      <xdr:spPr>
        <a:xfrm>
          <a:off x="6672795" y="165852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177,221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8" name="正方形/長方形 487">
          <a:extLst>
            <a:ext uri="{FF2B5EF4-FFF2-40B4-BE49-F238E27FC236}">
              <a16:creationId xmlns:a16="http://schemas.microsoft.com/office/drawing/2014/main" id="{00000000-0008-0000-0600-0000E8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9" name="正方形/長方形 488">
          <a:extLst>
            <a:ext uri="{FF2B5EF4-FFF2-40B4-BE49-F238E27FC236}">
              <a16:creationId xmlns:a16="http://schemas.microsoft.com/office/drawing/2014/main" id="{00000000-0008-0000-0600-0000E9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0" name="正方形/長方形 489">
          <a:extLst>
            <a:ext uri="{FF2B5EF4-FFF2-40B4-BE49-F238E27FC236}">
              <a16:creationId xmlns:a16="http://schemas.microsoft.com/office/drawing/2014/main" id="{00000000-0008-0000-0600-0000EA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1" name="正方形/長方形 490">
          <a:extLst>
            <a:ext uri="{FF2B5EF4-FFF2-40B4-BE49-F238E27FC236}">
              <a16:creationId xmlns:a16="http://schemas.microsoft.com/office/drawing/2014/main" id="{00000000-0008-0000-0600-0000EB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2" name="正方形/長方形 491">
          <a:extLst>
            <a:ext uri="{FF2B5EF4-FFF2-40B4-BE49-F238E27FC236}">
              <a16:creationId xmlns:a16="http://schemas.microsoft.com/office/drawing/2014/main" id="{00000000-0008-0000-0600-0000EC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3" name="正方形/長方形 492">
          <a:extLst>
            <a:ext uri="{FF2B5EF4-FFF2-40B4-BE49-F238E27FC236}">
              <a16:creationId xmlns:a16="http://schemas.microsoft.com/office/drawing/2014/main" id="{00000000-0008-0000-0600-0000ED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4" name="正方形/長方形 493">
          <a:extLst>
            <a:ext uri="{FF2B5EF4-FFF2-40B4-BE49-F238E27FC236}">
              <a16:creationId xmlns:a16="http://schemas.microsoft.com/office/drawing/2014/main" id="{00000000-0008-0000-0600-0000EE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5" name="正方形/長方形 494">
          <a:extLst>
            <a:ext uri="{FF2B5EF4-FFF2-40B4-BE49-F238E27FC236}">
              <a16:creationId xmlns:a16="http://schemas.microsoft.com/office/drawing/2014/main" id="{00000000-0008-0000-0600-0000EF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6" name="テキスト ボックス 495">
          <a:extLst>
            <a:ext uri="{FF2B5EF4-FFF2-40B4-BE49-F238E27FC236}">
              <a16:creationId xmlns:a16="http://schemas.microsoft.com/office/drawing/2014/main" id="{00000000-0008-0000-0600-0000F0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7" name="直線コネクタ 496">
          <a:extLst>
            <a:ext uri="{FF2B5EF4-FFF2-40B4-BE49-F238E27FC236}">
              <a16:creationId xmlns:a16="http://schemas.microsoft.com/office/drawing/2014/main" id="{00000000-0008-0000-0600-0000F1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498" name="直線コネクタ 497">
          <a:extLst>
            <a:ext uri="{FF2B5EF4-FFF2-40B4-BE49-F238E27FC236}">
              <a16:creationId xmlns:a16="http://schemas.microsoft.com/office/drawing/2014/main" id="{00000000-0008-0000-0600-0000F2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499" name="テキスト ボックス 498">
          <a:extLst>
            <a:ext uri="{FF2B5EF4-FFF2-40B4-BE49-F238E27FC236}">
              <a16:creationId xmlns:a16="http://schemas.microsoft.com/office/drawing/2014/main" id="{00000000-0008-0000-0600-0000F3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0" name="直線コネクタ 499">
          <a:extLst>
            <a:ext uri="{FF2B5EF4-FFF2-40B4-BE49-F238E27FC236}">
              <a16:creationId xmlns:a16="http://schemas.microsoft.com/office/drawing/2014/main" id="{00000000-0008-0000-0600-0000F4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35577</xdr:rowOff>
    </xdr:from>
    <xdr:ext cx="595419" cy="259045"/>
    <xdr:sp macro="" textlink="">
      <xdr:nvSpPr>
        <xdr:cNvPr id="501" name="テキスト ボックス 500">
          <a:extLst>
            <a:ext uri="{FF2B5EF4-FFF2-40B4-BE49-F238E27FC236}">
              <a16:creationId xmlns:a16="http://schemas.microsoft.com/office/drawing/2014/main" id="{00000000-0008-0000-0600-0000F5010000}"/>
            </a:ext>
          </a:extLst>
        </xdr:cNvPr>
        <xdr:cNvSpPr txBox="1"/>
      </xdr:nvSpPr>
      <xdr:spPr>
        <a:xfrm>
          <a:off x="11850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2" name="直線コネクタ 501">
          <a:extLst>
            <a:ext uri="{FF2B5EF4-FFF2-40B4-BE49-F238E27FC236}">
              <a16:creationId xmlns:a16="http://schemas.microsoft.com/office/drawing/2014/main" id="{00000000-0008-0000-0600-0000F6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503" name="テキスト ボックス 502">
          <a:extLst>
            <a:ext uri="{FF2B5EF4-FFF2-40B4-BE49-F238E27FC236}">
              <a16:creationId xmlns:a16="http://schemas.microsoft.com/office/drawing/2014/main" id="{00000000-0008-0000-0600-0000F7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4" name="直線コネクタ 503">
          <a:extLst>
            <a:ext uri="{FF2B5EF4-FFF2-40B4-BE49-F238E27FC236}">
              <a16:creationId xmlns:a16="http://schemas.microsoft.com/office/drawing/2014/main" id="{00000000-0008-0000-0600-0000F8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505" name="テキスト ボックス 504">
          <a:extLst>
            <a:ext uri="{FF2B5EF4-FFF2-40B4-BE49-F238E27FC236}">
              <a16:creationId xmlns:a16="http://schemas.microsoft.com/office/drawing/2014/main" id="{00000000-0008-0000-0600-0000F9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6" name="直線コネクタ 505">
          <a:extLst>
            <a:ext uri="{FF2B5EF4-FFF2-40B4-BE49-F238E27FC236}">
              <a16:creationId xmlns:a16="http://schemas.microsoft.com/office/drawing/2014/main" id="{00000000-0008-0000-0600-0000FA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507" name="テキスト ボックス 506">
          <a:extLst>
            <a:ext uri="{FF2B5EF4-FFF2-40B4-BE49-F238E27FC236}">
              <a16:creationId xmlns:a16="http://schemas.microsoft.com/office/drawing/2014/main" id="{00000000-0008-0000-0600-0000FB010000}"/>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8" name="直線コネクタ 507">
          <a:extLst>
            <a:ext uri="{FF2B5EF4-FFF2-40B4-BE49-F238E27FC236}">
              <a16:creationId xmlns:a16="http://schemas.microsoft.com/office/drawing/2014/main" id="{00000000-0008-0000-0600-0000FC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09" name="テキスト ボックス 508">
          <a:extLst>
            <a:ext uri="{FF2B5EF4-FFF2-40B4-BE49-F238E27FC236}">
              <a16:creationId xmlns:a16="http://schemas.microsoft.com/office/drawing/2014/main" id="{00000000-0008-0000-0600-0000FD01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0" name="災害復旧事業費グラフ枠">
          <a:extLst>
            <a:ext uri="{FF2B5EF4-FFF2-40B4-BE49-F238E27FC236}">
              <a16:creationId xmlns:a16="http://schemas.microsoft.com/office/drawing/2014/main" id="{00000000-0008-0000-0600-0000FE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98434</xdr:rowOff>
    </xdr:from>
    <xdr:to>
      <xdr:col>85</xdr:col>
      <xdr:colOff>126364</xdr:colOff>
      <xdr:row>39</xdr:row>
      <xdr:rowOff>44450</xdr:rowOff>
    </xdr:to>
    <xdr:cxnSp macro="">
      <xdr:nvCxnSpPr>
        <xdr:cNvPr id="511" name="直線コネクタ 510">
          <a:extLst>
            <a:ext uri="{FF2B5EF4-FFF2-40B4-BE49-F238E27FC236}">
              <a16:creationId xmlns:a16="http://schemas.microsoft.com/office/drawing/2014/main" id="{00000000-0008-0000-0600-0000FF010000}"/>
            </a:ext>
          </a:extLst>
        </xdr:cNvPr>
        <xdr:cNvCxnSpPr/>
      </xdr:nvCxnSpPr>
      <xdr:spPr>
        <a:xfrm flipV="1">
          <a:off x="16317595" y="5413384"/>
          <a:ext cx="1269" cy="13176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48277</xdr:rowOff>
    </xdr:from>
    <xdr:ext cx="249299" cy="259045"/>
    <xdr:sp macro="" textlink="">
      <xdr:nvSpPr>
        <xdr:cNvPr id="512" name="災害復旧事業費最小値テキスト">
          <a:extLst>
            <a:ext uri="{FF2B5EF4-FFF2-40B4-BE49-F238E27FC236}">
              <a16:creationId xmlns:a16="http://schemas.microsoft.com/office/drawing/2014/main" id="{00000000-0008-0000-0600-000000020000}"/>
            </a:ext>
          </a:extLst>
        </xdr:cNvPr>
        <xdr:cNvSpPr txBox="1"/>
      </xdr:nvSpPr>
      <xdr:spPr>
        <a:xfrm>
          <a:off x="16370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44450</xdr:rowOff>
    </xdr:from>
    <xdr:to>
      <xdr:col>86</xdr:col>
      <xdr:colOff>25400</xdr:colOff>
      <xdr:row>39</xdr:row>
      <xdr:rowOff>44450</xdr:rowOff>
    </xdr:to>
    <xdr:cxnSp macro="">
      <xdr:nvCxnSpPr>
        <xdr:cNvPr id="513" name="直線コネクタ 512">
          <a:extLst>
            <a:ext uri="{FF2B5EF4-FFF2-40B4-BE49-F238E27FC236}">
              <a16:creationId xmlns:a16="http://schemas.microsoft.com/office/drawing/2014/main" id="{00000000-0008-0000-0600-000001020000}"/>
            </a:ext>
          </a:extLst>
        </xdr:cNvPr>
        <xdr:cNvCxnSpPr/>
      </xdr:nvCxnSpPr>
      <xdr:spPr>
        <a:xfrm>
          <a:off x="16230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30</xdr:row>
      <xdr:rowOff>45111</xdr:rowOff>
    </xdr:from>
    <xdr:ext cx="599010" cy="259045"/>
    <xdr:sp macro="" textlink="">
      <xdr:nvSpPr>
        <xdr:cNvPr id="514" name="災害復旧事業費最大値テキスト">
          <a:extLst>
            <a:ext uri="{FF2B5EF4-FFF2-40B4-BE49-F238E27FC236}">
              <a16:creationId xmlns:a16="http://schemas.microsoft.com/office/drawing/2014/main" id="{00000000-0008-0000-0600-000002020000}"/>
            </a:ext>
          </a:extLst>
        </xdr:cNvPr>
        <xdr:cNvSpPr txBox="1"/>
      </xdr:nvSpPr>
      <xdr:spPr>
        <a:xfrm>
          <a:off x="16370300" y="51886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345,831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31</xdr:row>
      <xdr:rowOff>98434</xdr:rowOff>
    </xdr:from>
    <xdr:to>
      <xdr:col>86</xdr:col>
      <xdr:colOff>25400</xdr:colOff>
      <xdr:row>31</xdr:row>
      <xdr:rowOff>98434</xdr:rowOff>
    </xdr:to>
    <xdr:cxnSp macro="">
      <xdr:nvCxnSpPr>
        <xdr:cNvPr id="515" name="直線コネクタ 514">
          <a:extLst>
            <a:ext uri="{FF2B5EF4-FFF2-40B4-BE49-F238E27FC236}">
              <a16:creationId xmlns:a16="http://schemas.microsoft.com/office/drawing/2014/main" id="{00000000-0008-0000-0600-000003020000}"/>
            </a:ext>
          </a:extLst>
        </xdr:cNvPr>
        <xdr:cNvCxnSpPr/>
      </xdr:nvCxnSpPr>
      <xdr:spPr>
        <a:xfrm>
          <a:off x="16230600" y="54133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94014</xdr:rowOff>
    </xdr:from>
    <xdr:to>
      <xdr:col>85</xdr:col>
      <xdr:colOff>127000</xdr:colOff>
      <xdr:row>38</xdr:row>
      <xdr:rowOff>123435</xdr:rowOff>
    </xdr:to>
    <xdr:cxnSp macro="">
      <xdr:nvCxnSpPr>
        <xdr:cNvPr id="516" name="直線コネクタ 515">
          <a:extLst>
            <a:ext uri="{FF2B5EF4-FFF2-40B4-BE49-F238E27FC236}">
              <a16:creationId xmlns:a16="http://schemas.microsoft.com/office/drawing/2014/main" id="{00000000-0008-0000-0600-000004020000}"/>
            </a:ext>
          </a:extLst>
        </xdr:cNvPr>
        <xdr:cNvCxnSpPr/>
      </xdr:nvCxnSpPr>
      <xdr:spPr>
        <a:xfrm flipV="1">
          <a:off x="15481300" y="6609114"/>
          <a:ext cx="838200" cy="294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70432</xdr:rowOff>
    </xdr:from>
    <xdr:ext cx="534377" cy="259045"/>
    <xdr:sp macro="" textlink="">
      <xdr:nvSpPr>
        <xdr:cNvPr id="517" name="災害復旧事業費平均値テキスト">
          <a:extLst>
            <a:ext uri="{FF2B5EF4-FFF2-40B4-BE49-F238E27FC236}">
              <a16:creationId xmlns:a16="http://schemas.microsoft.com/office/drawing/2014/main" id="{00000000-0008-0000-0600-000005020000}"/>
            </a:ext>
          </a:extLst>
        </xdr:cNvPr>
        <xdr:cNvSpPr txBox="1"/>
      </xdr:nvSpPr>
      <xdr:spPr>
        <a:xfrm>
          <a:off x="16370300" y="658553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92005</xdr:rowOff>
    </xdr:from>
    <xdr:to>
      <xdr:col>85</xdr:col>
      <xdr:colOff>177800</xdr:colOff>
      <xdr:row>39</xdr:row>
      <xdr:rowOff>22155</xdr:rowOff>
    </xdr:to>
    <xdr:sp macro="" textlink="">
      <xdr:nvSpPr>
        <xdr:cNvPr id="518" name="フローチャート: 判断 517">
          <a:extLst>
            <a:ext uri="{FF2B5EF4-FFF2-40B4-BE49-F238E27FC236}">
              <a16:creationId xmlns:a16="http://schemas.microsoft.com/office/drawing/2014/main" id="{00000000-0008-0000-0600-000006020000}"/>
            </a:ext>
          </a:extLst>
        </xdr:cNvPr>
        <xdr:cNvSpPr/>
      </xdr:nvSpPr>
      <xdr:spPr>
        <a:xfrm>
          <a:off x="16268700" y="6607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37</xdr:row>
      <xdr:rowOff>33801</xdr:rowOff>
    </xdr:from>
    <xdr:to>
      <xdr:col>81</xdr:col>
      <xdr:colOff>50800</xdr:colOff>
      <xdr:row>38</xdr:row>
      <xdr:rowOff>123435</xdr:rowOff>
    </xdr:to>
    <xdr:cxnSp macro="">
      <xdr:nvCxnSpPr>
        <xdr:cNvPr id="519" name="直線コネクタ 518">
          <a:extLst>
            <a:ext uri="{FF2B5EF4-FFF2-40B4-BE49-F238E27FC236}">
              <a16:creationId xmlns:a16="http://schemas.microsoft.com/office/drawing/2014/main" id="{00000000-0008-0000-0600-000007020000}"/>
            </a:ext>
          </a:extLst>
        </xdr:cNvPr>
        <xdr:cNvCxnSpPr/>
      </xdr:nvCxnSpPr>
      <xdr:spPr>
        <a:xfrm>
          <a:off x="14592300" y="6377451"/>
          <a:ext cx="889000" cy="2610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100532</xdr:rowOff>
    </xdr:from>
    <xdr:to>
      <xdr:col>81</xdr:col>
      <xdr:colOff>101600</xdr:colOff>
      <xdr:row>39</xdr:row>
      <xdr:rowOff>30682</xdr:rowOff>
    </xdr:to>
    <xdr:sp macro="" textlink="">
      <xdr:nvSpPr>
        <xdr:cNvPr id="520" name="フローチャート: 判断 519">
          <a:extLst>
            <a:ext uri="{FF2B5EF4-FFF2-40B4-BE49-F238E27FC236}">
              <a16:creationId xmlns:a16="http://schemas.microsoft.com/office/drawing/2014/main" id="{00000000-0008-0000-0600-000008020000}"/>
            </a:ext>
          </a:extLst>
        </xdr:cNvPr>
        <xdr:cNvSpPr/>
      </xdr:nvSpPr>
      <xdr:spPr>
        <a:xfrm>
          <a:off x="15430500" y="66156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39</xdr:row>
      <xdr:rowOff>21809</xdr:rowOff>
    </xdr:from>
    <xdr:ext cx="534377" cy="259045"/>
    <xdr:sp macro="" textlink="">
      <xdr:nvSpPr>
        <xdr:cNvPr id="521" name="テキスト ボックス 520">
          <a:extLst>
            <a:ext uri="{FF2B5EF4-FFF2-40B4-BE49-F238E27FC236}">
              <a16:creationId xmlns:a16="http://schemas.microsoft.com/office/drawing/2014/main" id="{00000000-0008-0000-0600-000009020000}"/>
            </a:ext>
          </a:extLst>
        </xdr:cNvPr>
        <xdr:cNvSpPr txBox="1"/>
      </xdr:nvSpPr>
      <xdr:spPr>
        <a:xfrm>
          <a:off x="15214111" y="67083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34</xdr:row>
      <xdr:rowOff>163394</xdr:rowOff>
    </xdr:from>
    <xdr:to>
      <xdr:col>76</xdr:col>
      <xdr:colOff>114300</xdr:colOff>
      <xdr:row>37</xdr:row>
      <xdr:rowOff>33801</xdr:rowOff>
    </xdr:to>
    <xdr:cxnSp macro="">
      <xdr:nvCxnSpPr>
        <xdr:cNvPr id="522" name="直線コネクタ 521">
          <a:extLst>
            <a:ext uri="{FF2B5EF4-FFF2-40B4-BE49-F238E27FC236}">
              <a16:creationId xmlns:a16="http://schemas.microsoft.com/office/drawing/2014/main" id="{00000000-0008-0000-0600-00000A020000}"/>
            </a:ext>
          </a:extLst>
        </xdr:cNvPr>
        <xdr:cNvCxnSpPr/>
      </xdr:nvCxnSpPr>
      <xdr:spPr>
        <a:xfrm>
          <a:off x="13703300" y="5992694"/>
          <a:ext cx="889000" cy="3847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94204</xdr:rowOff>
    </xdr:from>
    <xdr:to>
      <xdr:col>76</xdr:col>
      <xdr:colOff>165100</xdr:colOff>
      <xdr:row>39</xdr:row>
      <xdr:rowOff>24354</xdr:rowOff>
    </xdr:to>
    <xdr:sp macro="" textlink="">
      <xdr:nvSpPr>
        <xdr:cNvPr id="523" name="フローチャート: 判断 522">
          <a:extLst>
            <a:ext uri="{FF2B5EF4-FFF2-40B4-BE49-F238E27FC236}">
              <a16:creationId xmlns:a16="http://schemas.microsoft.com/office/drawing/2014/main" id="{00000000-0008-0000-0600-00000B020000}"/>
            </a:ext>
          </a:extLst>
        </xdr:cNvPr>
        <xdr:cNvSpPr/>
      </xdr:nvSpPr>
      <xdr:spPr>
        <a:xfrm>
          <a:off x="14541500" y="66093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39</xdr:row>
      <xdr:rowOff>15481</xdr:rowOff>
    </xdr:from>
    <xdr:ext cx="534377" cy="259045"/>
    <xdr:sp macro="" textlink="">
      <xdr:nvSpPr>
        <xdr:cNvPr id="524" name="テキスト ボックス 523">
          <a:extLst>
            <a:ext uri="{FF2B5EF4-FFF2-40B4-BE49-F238E27FC236}">
              <a16:creationId xmlns:a16="http://schemas.microsoft.com/office/drawing/2014/main" id="{00000000-0008-0000-0600-00000C020000}"/>
            </a:ext>
          </a:extLst>
        </xdr:cNvPr>
        <xdr:cNvSpPr txBox="1"/>
      </xdr:nvSpPr>
      <xdr:spPr>
        <a:xfrm>
          <a:off x="14325111" y="67020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34</xdr:row>
      <xdr:rowOff>163394</xdr:rowOff>
    </xdr:from>
    <xdr:to>
      <xdr:col>71</xdr:col>
      <xdr:colOff>177800</xdr:colOff>
      <xdr:row>36</xdr:row>
      <xdr:rowOff>103413</xdr:rowOff>
    </xdr:to>
    <xdr:cxnSp macro="">
      <xdr:nvCxnSpPr>
        <xdr:cNvPr id="525" name="直線コネクタ 524">
          <a:extLst>
            <a:ext uri="{FF2B5EF4-FFF2-40B4-BE49-F238E27FC236}">
              <a16:creationId xmlns:a16="http://schemas.microsoft.com/office/drawing/2014/main" id="{00000000-0008-0000-0600-00000D020000}"/>
            </a:ext>
          </a:extLst>
        </xdr:cNvPr>
        <xdr:cNvCxnSpPr/>
      </xdr:nvCxnSpPr>
      <xdr:spPr>
        <a:xfrm flipV="1">
          <a:off x="12814300" y="5992694"/>
          <a:ext cx="889000" cy="2829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109722</xdr:rowOff>
    </xdr:from>
    <xdr:to>
      <xdr:col>72</xdr:col>
      <xdr:colOff>38100</xdr:colOff>
      <xdr:row>39</xdr:row>
      <xdr:rowOff>39872</xdr:rowOff>
    </xdr:to>
    <xdr:sp macro="" textlink="">
      <xdr:nvSpPr>
        <xdr:cNvPr id="526" name="フローチャート: 判断 525">
          <a:extLst>
            <a:ext uri="{FF2B5EF4-FFF2-40B4-BE49-F238E27FC236}">
              <a16:creationId xmlns:a16="http://schemas.microsoft.com/office/drawing/2014/main" id="{00000000-0008-0000-0600-00000E020000}"/>
            </a:ext>
          </a:extLst>
        </xdr:cNvPr>
        <xdr:cNvSpPr/>
      </xdr:nvSpPr>
      <xdr:spPr>
        <a:xfrm>
          <a:off x="13652500" y="66248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39</xdr:row>
      <xdr:rowOff>30999</xdr:rowOff>
    </xdr:from>
    <xdr:ext cx="534377" cy="259045"/>
    <xdr:sp macro="" textlink="">
      <xdr:nvSpPr>
        <xdr:cNvPr id="527" name="テキスト ボックス 526">
          <a:extLst>
            <a:ext uri="{FF2B5EF4-FFF2-40B4-BE49-F238E27FC236}">
              <a16:creationId xmlns:a16="http://schemas.microsoft.com/office/drawing/2014/main" id="{00000000-0008-0000-0600-00000F020000}"/>
            </a:ext>
          </a:extLst>
        </xdr:cNvPr>
        <xdr:cNvSpPr txBox="1"/>
      </xdr:nvSpPr>
      <xdr:spPr>
        <a:xfrm>
          <a:off x="13436111" y="67175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96024</xdr:rowOff>
    </xdr:from>
    <xdr:to>
      <xdr:col>67</xdr:col>
      <xdr:colOff>101600</xdr:colOff>
      <xdr:row>39</xdr:row>
      <xdr:rowOff>26174</xdr:rowOff>
    </xdr:to>
    <xdr:sp macro="" textlink="">
      <xdr:nvSpPr>
        <xdr:cNvPr id="528" name="フローチャート: 判断 527">
          <a:extLst>
            <a:ext uri="{FF2B5EF4-FFF2-40B4-BE49-F238E27FC236}">
              <a16:creationId xmlns:a16="http://schemas.microsoft.com/office/drawing/2014/main" id="{00000000-0008-0000-0600-000010020000}"/>
            </a:ext>
          </a:extLst>
        </xdr:cNvPr>
        <xdr:cNvSpPr/>
      </xdr:nvSpPr>
      <xdr:spPr>
        <a:xfrm>
          <a:off x="12763500" y="6611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39</xdr:row>
      <xdr:rowOff>17301</xdr:rowOff>
    </xdr:from>
    <xdr:ext cx="534377" cy="259045"/>
    <xdr:sp macro="" textlink="">
      <xdr:nvSpPr>
        <xdr:cNvPr id="529" name="テキスト ボックス 528">
          <a:extLst>
            <a:ext uri="{FF2B5EF4-FFF2-40B4-BE49-F238E27FC236}">
              <a16:creationId xmlns:a16="http://schemas.microsoft.com/office/drawing/2014/main" id="{00000000-0008-0000-0600-000011020000}"/>
            </a:ext>
          </a:extLst>
        </xdr:cNvPr>
        <xdr:cNvSpPr txBox="1"/>
      </xdr:nvSpPr>
      <xdr:spPr>
        <a:xfrm>
          <a:off x="12547111" y="67038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0" name="テキスト ボックス 529">
          <a:extLst>
            <a:ext uri="{FF2B5EF4-FFF2-40B4-BE49-F238E27FC236}">
              <a16:creationId xmlns:a16="http://schemas.microsoft.com/office/drawing/2014/main" id="{00000000-0008-0000-0600-000012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1" name="テキスト ボックス 530">
          <a:extLst>
            <a:ext uri="{FF2B5EF4-FFF2-40B4-BE49-F238E27FC236}">
              <a16:creationId xmlns:a16="http://schemas.microsoft.com/office/drawing/2014/main" id="{00000000-0008-0000-0600-000013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2" name="テキスト ボックス 531">
          <a:extLst>
            <a:ext uri="{FF2B5EF4-FFF2-40B4-BE49-F238E27FC236}">
              <a16:creationId xmlns:a16="http://schemas.microsoft.com/office/drawing/2014/main" id="{00000000-0008-0000-0600-000014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3" name="テキスト ボックス 532">
          <a:extLst>
            <a:ext uri="{FF2B5EF4-FFF2-40B4-BE49-F238E27FC236}">
              <a16:creationId xmlns:a16="http://schemas.microsoft.com/office/drawing/2014/main" id="{00000000-0008-0000-0600-000015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4" name="テキスト ボックス 533">
          <a:extLst>
            <a:ext uri="{FF2B5EF4-FFF2-40B4-BE49-F238E27FC236}">
              <a16:creationId xmlns:a16="http://schemas.microsoft.com/office/drawing/2014/main" id="{00000000-0008-0000-0600-000016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43214</xdr:rowOff>
    </xdr:from>
    <xdr:to>
      <xdr:col>85</xdr:col>
      <xdr:colOff>177800</xdr:colOff>
      <xdr:row>38</xdr:row>
      <xdr:rowOff>144814</xdr:rowOff>
    </xdr:to>
    <xdr:sp macro="" textlink="">
      <xdr:nvSpPr>
        <xdr:cNvPr id="535" name="楕円 534">
          <a:extLst>
            <a:ext uri="{FF2B5EF4-FFF2-40B4-BE49-F238E27FC236}">
              <a16:creationId xmlns:a16="http://schemas.microsoft.com/office/drawing/2014/main" id="{00000000-0008-0000-0600-000017020000}"/>
            </a:ext>
          </a:extLst>
        </xdr:cNvPr>
        <xdr:cNvSpPr/>
      </xdr:nvSpPr>
      <xdr:spPr>
        <a:xfrm>
          <a:off x="16268700" y="65583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2591</xdr:rowOff>
    </xdr:from>
    <xdr:ext cx="534377" cy="259045"/>
    <xdr:sp macro="" textlink="">
      <xdr:nvSpPr>
        <xdr:cNvPr id="536" name="災害復旧事業費該当値テキスト">
          <a:extLst>
            <a:ext uri="{FF2B5EF4-FFF2-40B4-BE49-F238E27FC236}">
              <a16:creationId xmlns:a16="http://schemas.microsoft.com/office/drawing/2014/main" id="{00000000-0008-0000-0600-000018020000}"/>
            </a:ext>
          </a:extLst>
        </xdr:cNvPr>
        <xdr:cNvSpPr txBox="1"/>
      </xdr:nvSpPr>
      <xdr:spPr>
        <a:xfrm>
          <a:off x="16370300" y="63462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31,991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72635</xdr:rowOff>
    </xdr:from>
    <xdr:to>
      <xdr:col>81</xdr:col>
      <xdr:colOff>101600</xdr:colOff>
      <xdr:row>39</xdr:row>
      <xdr:rowOff>2785</xdr:rowOff>
    </xdr:to>
    <xdr:sp macro="" textlink="">
      <xdr:nvSpPr>
        <xdr:cNvPr id="537" name="楕円 536">
          <a:extLst>
            <a:ext uri="{FF2B5EF4-FFF2-40B4-BE49-F238E27FC236}">
              <a16:creationId xmlns:a16="http://schemas.microsoft.com/office/drawing/2014/main" id="{00000000-0008-0000-0600-000019020000}"/>
            </a:ext>
          </a:extLst>
        </xdr:cNvPr>
        <xdr:cNvSpPr/>
      </xdr:nvSpPr>
      <xdr:spPr>
        <a:xfrm>
          <a:off x="15430500" y="65877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19312</xdr:rowOff>
    </xdr:from>
    <xdr:ext cx="534377" cy="259045"/>
    <xdr:sp macro="" textlink="">
      <xdr:nvSpPr>
        <xdr:cNvPr id="538" name="テキスト ボックス 537">
          <a:extLst>
            <a:ext uri="{FF2B5EF4-FFF2-40B4-BE49-F238E27FC236}">
              <a16:creationId xmlns:a16="http://schemas.microsoft.com/office/drawing/2014/main" id="{00000000-0008-0000-0600-00001A020000}"/>
            </a:ext>
          </a:extLst>
        </xdr:cNvPr>
        <xdr:cNvSpPr txBox="1"/>
      </xdr:nvSpPr>
      <xdr:spPr>
        <a:xfrm>
          <a:off x="15214111" y="63629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24,269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36</xdr:row>
      <xdr:rowOff>154451</xdr:rowOff>
    </xdr:from>
    <xdr:to>
      <xdr:col>76</xdr:col>
      <xdr:colOff>165100</xdr:colOff>
      <xdr:row>37</xdr:row>
      <xdr:rowOff>84601</xdr:rowOff>
    </xdr:to>
    <xdr:sp macro="" textlink="">
      <xdr:nvSpPr>
        <xdr:cNvPr id="539" name="楕円 538">
          <a:extLst>
            <a:ext uri="{FF2B5EF4-FFF2-40B4-BE49-F238E27FC236}">
              <a16:creationId xmlns:a16="http://schemas.microsoft.com/office/drawing/2014/main" id="{00000000-0008-0000-0600-00001B020000}"/>
            </a:ext>
          </a:extLst>
        </xdr:cNvPr>
        <xdr:cNvSpPr/>
      </xdr:nvSpPr>
      <xdr:spPr>
        <a:xfrm>
          <a:off x="14541500" y="63266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35</xdr:row>
      <xdr:rowOff>101128</xdr:rowOff>
    </xdr:from>
    <xdr:ext cx="534377" cy="259045"/>
    <xdr:sp macro="" textlink="">
      <xdr:nvSpPr>
        <xdr:cNvPr id="540" name="テキスト ボックス 539">
          <a:extLst>
            <a:ext uri="{FF2B5EF4-FFF2-40B4-BE49-F238E27FC236}">
              <a16:creationId xmlns:a16="http://schemas.microsoft.com/office/drawing/2014/main" id="{00000000-0008-0000-0600-00001C020000}"/>
            </a:ext>
          </a:extLst>
        </xdr:cNvPr>
        <xdr:cNvSpPr txBox="1"/>
      </xdr:nvSpPr>
      <xdr:spPr>
        <a:xfrm>
          <a:off x="14325111" y="61018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92,795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34</xdr:row>
      <xdr:rowOff>112594</xdr:rowOff>
    </xdr:from>
    <xdr:to>
      <xdr:col>72</xdr:col>
      <xdr:colOff>38100</xdr:colOff>
      <xdr:row>35</xdr:row>
      <xdr:rowOff>42744</xdr:rowOff>
    </xdr:to>
    <xdr:sp macro="" textlink="">
      <xdr:nvSpPr>
        <xdr:cNvPr id="541" name="楕円 540">
          <a:extLst>
            <a:ext uri="{FF2B5EF4-FFF2-40B4-BE49-F238E27FC236}">
              <a16:creationId xmlns:a16="http://schemas.microsoft.com/office/drawing/2014/main" id="{00000000-0008-0000-0600-00001D020000}"/>
            </a:ext>
          </a:extLst>
        </xdr:cNvPr>
        <xdr:cNvSpPr/>
      </xdr:nvSpPr>
      <xdr:spPr>
        <a:xfrm>
          <a:off x="13652500" y="59418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33</xdr:row>
      <xdr:rowOff>59271</xdr:rowOff>
    </xdr:from>
    <xdr:ext cx="599010" cy="259045"/>
    <xdr:sp macro="" textlink="">
      <xdr:nvSpPr>
        <xdr:cNvPr id="542" name="テキスト ボックス 541">
          <a:extLst>
            <a:ext uri="{FF2B5EF4-FFF2-40B4-BE49-F238E27FC236}">
              <a16:creationId xmlns:a16="http://schemas.microsoft.com/office/drawing/2014/main" id="{00000000-0008-0000-0600-00001E020000}"/>
            </a:ext>
          </a:extLst>
        </xdr:cNvPr>
        <xdr:cNvSpPr txBox="1"/>
      </xdr:nvSpPr>
      <xdr:spPr>
        <a:xfrm>
          <a:off x="13403795" y="57171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193,781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36</xdr:row>
      <xdr:rowOff>52613</xdr:rowOff>
    </xdr:from>
    <xdr:to>
      <xdr:col>67</xdr:col>
      <xdr:colOff>101600</xdr:colOff>
      <xdr:row>36</xdr:row>
      <xdr:rowOff>154213</xdr:rowOff>
    </xdr:to>
    <xdr:sp macro="" textlink="">
      <xdr:nvSpPr>
        <xdr:cNvPr id="543" name="楕円 542">
          <a:extLst>
            <a:ext uri="{FF2B5EF4-FFF2-40B4-BE49-F238E27FC236}">
              <a16:creationId xmlns:a16="http://schemas.microsoft.com/office/drawing/2014/main" id="{00000000-0008-0000-0600-00001F020000}"/>
            </a:ext>
          </a:extLst>
        </xdr:cNvPr>
        <xdr:cNvSpPr/>
      </xdr:nvSpPr>
      <xdr:spPr>
        <a:xfrm>
          <a:off x="12763500" y="62248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34</xdr:row>
      <xdr:rowOff>170740</xdr:rowOff>
    </xdr:from>
    <xdr:ext cx="599010" cy="259045"/>
    <xdr:sp macro="" textlink="">
      <xdr:nvSpPr>
        <xdr:cNvPr id="544" name="テキスト ボックス 543">
          <a:extLst>
            <a:ext uri="{FF2B5EF4-FFF2-40B4-BE49-F238E27FC236}">
              <a16:creationId xmlns:a16="http://schemas.microsoft.com/office/drawing/2014/main" id="{00000000-0008-0000-0600-000020020000}"/>
            </a:ext>
          </a:extLst>
        </xdr:cNvPr>
        <xdr:cNvSpPr txBox="1"/>
      </xdr:nvSpPr>
      <xdr:spPr>
        <a:xfrm>
          <a:off x="12514795" y="60000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119,524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5" name="正方形/長方形 544">
          <a:extLst>
            <a:ext uri="{FF2B5EF4-FFF2-40B4-BE49-F238E27FC236}">
              <a16:creationId xmlns:a16="http://schemas.microsoft.com/office/drawing/2014/main" id="{00000000-0008-0000-0600-000021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6" name="正方形/長方形 545">
          <a:extLst>
            <a:ext uri="{FF2B5EF4-FFF2-40B4-BE49-F238E27FC236}">
              <a16:creationId xmlns:a16="http://schemas.microsoft.com/office/drawing/2014/main" id="{00000000-0008-0000-0600-000022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7" name="正方形/長方形 546">
          <a:extLst>
            <a:ext uri="{FF2B5EF4-FFF2-40B4-BE49-F238E27FC236}">
              <a16:creationId xmlns:a16="http://schemas.microsoft.com/office/drawing/2014/main" id="{00000000-0008-0000-0600-000023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8" name="正方形/長方形 547">
          <a:extLst>
            <a:ext uri="{FF2B5EF4-FFF2-40B4-BE49-F238E27FC236}">
              <a16:creationId xmlns:a16="http://schemas.microsoft.com/office/drawing/2014/main" id="{00000000-0008-0000-0600-000024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9" name="正方形/長方形 548">
          <a:extLst>
            <a:ext uri="{FF2B5EF4-FFF2-40B4-BE49-F238E27FC236}">
              <a16:creationId xmlns:a16="http://schemas.microsoft.com/office/drawing/2014/main" id="{00000000-0008-0000-0600-000025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0" name="正方形/長方形 549">
          <a:extLst>
            <a:ext uri="{FF2B5EF4-FFF2-40B4-BE49-F238E27FC236}">
              <a16:creationId xmlns:a16="http://schemas.microsoft.com/office/drawing/2014/main" id="{00000000-0008-0000-0600-000026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1" name="正方形/長方形 550">
          <a:extLst>
            <a:ext uri="{FF2B5EF4-FFF2-40B4-BE49-F238E27FC236}">
              <a16:creationId xmlns:a16="http://schemas.microsoft.com/office/drawing/2014/main" id="{00000000-0008-0000-0600-000027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2" name="正方形/長方形 551">
          <a:extLst>
            <a:ext uri="{FF2B5EF4-FFF2-40B4-BE49-F238E27FC236}">
              <a16:creationId xmlns:a16="http://schemas.microsoft.com/office/drawing/2014/main" id="{00000000-0008-0000-0600-000028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3" name="テキスト ボックス 552">
          <a:extLst>
            <a:ext uri="{FF2B5EF4-FFF2-40B4-BE49-F238E27FC236}">
              <a16:creationId xmlns:a16="http://schemas.microsoft.com/office/drawing/2014/main" id="{00000000-0008-0000-0600-000029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4" name="直線コネクタ 553">
          <a:extLst>
            <a:ext uri="{FF2B5EF4-FFF2-40B4-BE49-F238E27FC236}">
              <a16:creationId xmlns:a16="http://schemas.microsoft.com/office/drawing/2014/main" id="{00000000-0008-0000-0600-00002A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58</xdr:row>
      <xdr:rowOff>139700</xdr:rowOff>
    </xdr:from>
    <xdr:to>
      <xdr:col>89</xdr:col>
      <xdr:colOff>177800</xdr:colOff>
      <xdr:row>58</xdr:row>
      <xdr:rowOff>139700</xdr:rowOff>
    </xdr:to>
    <xdr:cxnSp macro="">
      <xdr:nvCxnSpPr>
        <xdr:cNvPr id="555" name="直線コネクタ 554">
          <a:extLst>
            <a:ext uri="{FF2B5EF4-FFF2-40B4-BE49-F238E27FC236}">
              <a16:creationId xmlns:a16="http://schemas.microsoft.com/office/drawing/2014/main" id="{00000000-0008-0000-0600-00002B020000}"/>
            </a:ext>
          </a:extLst>
        </xdr:cNvPr>
        <xdr:cNvCxnSpPr/>
      </xdr:nvCxnSpPr>
      <xdr:spPr>
        <a:xfrm>
          <a:off x="12446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57</xdr:row>
      <xdr:rowOff>168927</xdr:rowOff>
    </xdr:from>
    <xdr:ext cx="248786" cy="259045"/>
    <xdr:sp macro="" textlink="">
      <xdr:nvSpPr>
        <xdr:cNvPr id="556" name="テキスト ボックス 555">
          <a:extLst>
            <a:ext uri="{FF2B5EF4-FFF2-40B4-BE49-F238E27FC236}">
              <a16:creationId xmlns:a16="http://schemas.microsoft.com/office/drawing/2014/main" id="{00000000-0008-0000-0600-00002C020000}"/>
            </a:ext>
          </a:extLst>
        </xdr:cNvPr>
        <xdr:cNvSpPr txBox="1"/>
      </xdr:nvSpPr>
      <xdr:spPr>
        <a:xfrm>
          <a:off x="12197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25400</xdr:rowOff>
    </xdr:from>
    <xdr:to>
      <xdr:col>89</xdr:col>
      <xdr:colOff>177800</xdr:colOff>
      <xdr:row>56</xdr:row>
      <xdr:rowOff>25400</xdr:rowOff>
    </xdr:to>
    <xdr:cxnSp macro="">
      <xdr:nvCxnSpPr>
        <xdr:cNvPr id="557" name="直線コネクタ 556">
          <a:extLst>
            <a:ext uri="{FF2B5EF4-FFF2-40B4-BE49-F238E27FC236}">
              <a16:creationId xmlns:a16="http://schemas.microsoft.com/office/drawing/2014/main" id="{00000000-0008-0000-0600-00002D020000}"/>
            </a:ext>
          </a:extLst>
        </xdr:cNvPr>
        <xdr:cNvCxnSpPr/>
      </xdr:nvCxnSpPr>
      <xdr:spPr>
        <a:xfrm>
          <a:off x="12446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55</xdr:row>
      <xdr:rowOff>54627</xdr:rowOff>
    </xdr:from>
    <xdr:ext cx="467179" cy="259045"/>
    <xdr:sp macro="" textlink="">
      <xdr:nvSpPr>
        <xdr:cNvPr id="558" name="テキスト ボックス 557">
          <a:extLst>
            <a:ext uri="{FF2B5EF4-FFF2-40B4-BE49-F238E27FC236}">
              <a16:creationId xmlns:a16="http://schemas.microsoft.com/office/drawing/2014/main" id="{00000000-0008-0000-0600-00002E020000}"/>
            </a:ext>
          </a:extLst>
        </xdr:cNvPr>
        <xdr:cNvSpPr txBox="1"/>
      </xdr:nvSpPr>
      <xdr:spPr>
        <a:xfrm>
          <a:off x="11978821" y="9484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82550</xdr:rowOff>
    </xdr:from>
    <xdr:to>
      <xdr:col>89</xdr:col>
      <xdr:colOff>177800</xdr:colOff>
      <xdr:row>53</xdr:row>
      <xdr:rowOff>82550</xdr:rowOff>
    </xdr:to>
    <xdr:cxnSp macro="">
      <xdr:nvCxnSpPr>
        <xdr:cNvPr id="559" name="直線コネクタ 558">
          <a:extLst>
            <a:ext uri="{FF2B5EF4-FFF2-40B4-BE49-F238E27FC236}">
              <a16:creationId xmlns:a16="http://schemas.microsoft.com/office/drawing/2014/main" id="{00000000-0008-0000-0600-00002F020000}"/>
            </a:ext>
          </a:extLst>
        </xdr:cNvPr>
        <xdr:cNvCxnSpPr/>
      </xdr:nvCxnSpPr>
      <xdr:spPr>
        <a:xfrm>
          <a:off x="12446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52</xdr:row>
      <xdr:rowOff>111777</xdr:rowOff>
    </xdr:from>
    <xdr:ext cx="467179" cy="259045"/>
    <xdr:sp macro="" textlink="">
      <xdr:nvSpPr>
        <xdr:cNvPr id="560" name="テキスト ボックス 559">
          <a:extLst>
            <a:ext uri="{FF2B5EF4-FFF2-40B4-BE49-F238E27FC236}">
              <a16:creationId xmlns:a16="http://schemas.microsoft.com/office/drawing/2014/main" id="{00000000-0008-0000-0600-000030020000}"/>
            </a:ext>
          </a:extLst>
        </xdr:cNvPr>
        <xdr:cNvSpPr txBox="1"/>
      </xdr:nvSpPr>
      <xdr:spPr>
        <a:xfrm>
          <a:off x="11978821" y="9027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139700</xdr:rowOff>
    </xdr:from>
    <xdr:to>
      <xdr:col>89</xdr:col>
      <xdr:colOff>177800</xdr:colOff>
      <xdr:row>50</xdr:row>
      <xdr:rowOff>139700</xdr:rowOff>
    </xdr:to>
    <xdr:cxnSp macro="">
      <xdr:nvCxnSpPr>
        <xdr:cNvPr id="561" name="直線コネクタ 560">
          <a:extLst>
            <a:ext uri="{FF2B5EF4-FFF2-40B4-BE49-F238E27FC236}">
              <a16:creationId xmlns:a16="http://schemas.microsoft.com/office/drawing/2014/main" id="{00000000-0008-0000-0600-000031020000}"/>
            </a:ext>
          </a:extLst>
        </xdr:cNvPr>
        <xdr:cNvCxnSpPr/>
      </xdr:nvCxnSpPr>
      <xdr:spPr>
        <a:xfrm>
          <a:off x="12446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49</xdr:row>
      <xdr:rowOff>168927</xdr:rowOff>
    </xdr:from>
    <xdr:ext cx="467179" cy="259045"/>
    <xdr:sp macro="" textlink="">
      <xdr:nvSpPr>
        <xdr:cNvPr id="562" name="テキスト ボックス 561">
          <a:extLst>
            <a:ext uri="{FF2B5EF4-FFF2-40B4-BE49-F238E27FC236}">
              <a16:creationId xmlns:a16="http://schemas.microsoft.com/office/drawing/2014/main" id="{00000000-0008-0000-0600-000032020000}"/>
            </a:ext>
          </a:extLst>
        </xdr:cNvPr>
        <xdr:cNvSpPr txBox="1"/>
      </xdr:nvSpPr>
      <xdr:spPr>
        <a:xfrm>
          <a:off x="11978821" y="8569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3" name="直線コネクタ 562">
          <a:extLst>
            <a:ext uri="{FF2B5EF4-FFF2-40B4-BE49-F238E27FC236}">
              <a16:creationId xmlns:a16="http://schemas.microsoft.com/office/drawing/2014/main" id="{00000000-0008-0000-0600-000033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47</xdr:row>
      <xdr:rowOff>54627</xdr:rowOff>
    </xdr:from>
    <xdr:ext cx="467179" cy="259045"/>
    <xdr:sp macro="" textlink="">
      <xdr:nvSpPr>
        <xdr:cNvPr id="564" name="テキスト ボックス 563">
          <a:extLst>
            <a:ext uri="{FF2B5EF4-FFF2-40B4-BE49-F238E27FC236}">
              <a16:creationId xmlns:a16="http://schemas.microsoft.com/office/drawing/2014/main" id="{00000000-0008-0000-0600-000034020000}"/>
            </a:ext>
          </a:extLst>
        </xdr:cNvPr>
        <xdr:cNvSpPr txBox="1"/>
      </xdr:nvSpPr>
      <xdr:spPr>
        <a:xfrm>
          <a:off x="11978821" y="811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5" name="失業対策事業費グラフ枠">
          <a:extLst>
            <a:ext uri="{FF2B5EF4-FFF2-40B4-BE49-F238E27FC236}">
              <a16:creationId xmlns:a16="http://schemas.microsoft.com/office/drawing/2014/main" id="{00000000-0008-0000-0600-000035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27686</xdr:rowOff>
    </xdr:from>
    <xdr:to>
      <xdr:col>85</xdr:col>
      <xdr:colOff>126364</xdr:colOff>
      <xdr:row>58</xdr:row>
      <xdr:rowOff>139700</xdr:rowOff>
    </xdr:to>
    <xdr:cxnSp macro="">
      <xdr:nvCxnSpPr>
        <xdr:cNvPr id="566" name="直線コネクタ 565">
          <a:extLst>
            <a:ext uri="{FF2B5EF4-FFF2-40B4-BE49-F238E27FC236}">
              <a16:creationId xmlns:a16="http://schemas.microsoft.com/office/drawing/2014/main" id="{00000000-0008-0000-0600-000036020000}"/>
            </a:ext>
          </a:extLst>
        </xdr:cNvPr>
        <xdr:cNvCxnSpPr/>
      </xdr:nvCxnSpPr>
      <xdr:spPr>
        <a:xfrm flipV="1">
          <a:off x="16317595" y="8771636"/>
          <a:ext cx="1269" cy="131216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22877</xdr:rowOff>
    </xdr:from>
    <xdr:ext cx="249299" cy="259045"/>
    <xdr:sp macro="" textlink="">
      <xdr:nvSpPr>
        <xdr:cNvPr id="567" name="失業対策事業費最小値テキスト">
          <a:extLst>
            <a:ext uri="{FF2B5EF4-FFF2-40B4-BE49-F238E27FC236}">
              <a16:creationId xmlns:a16="http://schemas.microsoft.com/office/drawing/2014/main" id="{00000000-0008-0000-0600-000037020000}"/>
            </a:ext>
          </a:extLst>
        </xdr:cNvPr>
        <xdr:cNvSpPr txBox="1"/>
      </xdr:nvSpPr>
      <xdr:spPr>
        <a:xfrm>
          <a:off x="16370300" y="10138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139700</xdr:rowOff>
    </xdr:from>
    <xdr:to>
      <xdr:col>86</xdr:col>
      <xdr:colOff>25400</xdr:colOff>
      <xdr:row>58</xdr:row>
      <xdr:rowOff>139700</xdr:rowOff>
    </xdr:to>
    <xdr:cxnSp macro="">
      <xdr:nvCxnSpPr>
        <xdr:cNvPr id="568" name="直線コネクタ 567">
          <a:extLst>
            <a:ext uri="{FF2B5EF4-FFF2-40B4-BE49-F238E27FC236}">
              <a16:creationId xmlns:a16="http://schemas.microsoft.com/office/drawing/2014/main" id="{00000000-0008-0000-0600-000038020000}"/>
            </a:ext>
          </a:extLst>
        </xdr:cNvPr>
        <xdr:cNvCxnSpPr/>
      </xdr:nvCxnSpPr>
      <xdr:spPr>
        <a:xfrm>
          <a:off x="16230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145813</xdr:rowOff>
    </xdr:from>
    <xdr:ext cx="469744" cy="259045"/>
    <xdr:sp macro="" textlink="">
      <xdr:nvSpPr>
        <xdr:cNvPr id="569" name="失業対策事業費最大値テキスト">
          <a:extLst>
            <a:ext uri="{FF2B5EF4-FFF2-40B4-BE49-F238E27FC236}">
              <a16:creationId xmlns:a16="http://schemas.microsoft.com/office/drawing/2014/main" id="{00000000-0008-0000-0600-000039020000}"/>
            </a:ext>
          </a:extLst>
        </xdr:cNvPr>
        <xdr:cNvSpPr txBox="1"/>
      </xdr:nvSpPr>
      <xdr:spPr>
        <a:xfrm>
          <a:off x="16370300" y="85468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51</xdr:row>
      <xdr:rowOff>27686</xdr:rowOff>
    </xdr:from>
    <xdr:to>
      <xdr:col>86</xdr:col>
      <xdr:colOff>25400</xdr:colOff>
      <xdr:row>51</xdr:row>
      <xdr:rowOff>27686</xdr:rowOff>
    </xdr:to>
    <xdr:cxnSp macro="">
      <xdr:nvCxnSpPr>
        <xdr:cNvPr id="570" name="直線コネクタ 569">
          <a:extLst>
            <a:ext uri="{FF2B5EF4-FFF2-40B4-BE49-F238E27FC236}">
              <a16:creationId xmlns:a16="http://schemas.microsoft.com/office/drawing/2014/main" id="{00000000-0008-0000-0600-00003A020000}"/>
            </a:ext>
          </a:extLst>
        </xdr:cNvPr>
        <xdr:cNvCxnSpPr/>
      </xdr:nvCxnSpPr>
      <xdr:spPr>
        <a:xfrm>
          <a:off x="16230600" y="87716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58</xdr:row>
      <xdr:rowOff>139700</xdr:rowOff>
    </xdr:from>
    <xdr:to>
      <xdr:col>85</xdr:col>
      <xdr:colOff>127000</xdr:colOff>
      <xdr:row>58</xdr:row>
      <xdr:rowOff>139700</xdr:rowOff>
    </xdr:to>
    <xdr:cxnSp macro="">
      <xdr:nvCxnSpPr>
        <xdr:cNvPr id="571" name="直線コネクタ 570">
          <a:extLst>
            <a:ext uri="{FF2B5EF4-FFF2-40B4-BE49-F238E27FC236}">
              <a16:creationId xmlns:a16="http://schemas.microsoft.com/office/drawing/2014/main" id="{00000000-0008-0000-0600-00003B020000}"/>
            </a:ext>
          </a:extLst>
        </xdr:cNvPr>
        <xdr:cNvCxnSpPr/>
      </xdr:nvCxnSpPr>
      <xdr:spPr>
        <a:xfrm>
          <a:off x="15481300" y="10083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111777</xdr:rowOff>
    </xdr:from>
    <xdr:ext cx="249299" cy="259045"/>
    <xdr:sp macro="" textlink="">
      <xdr:nvSpPr>
        <xdr:cNvPr id="572" name="失業対策事業費平均値テキスト">
          <a:extLst>
            <a:ext uri="{FF2B5EF4-FFF2-40B4-BE49-F238E27FC236}">
              <a16:creationId xmlns:a16="http://schemas.microsoft.com/office/drawing/2014/main" id="{00000000-0008-0000-0600-00003C020000}"/>
            </a:ext>
          </a:extLst>
        </xdr:cNvPr>
        <xdr:cNvSpPr txBox="1"/>
      </xdr:nvSpPr>
      <xdr:spPr>
        <a:xfrm>
          <a:off x="16370300" y="98844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88900</xdr:rowOff>
    </xdr:from>
    <xdr:to>
      <xdr:col>85</xdr:col>
      <xdr:colOff>177800</xdr:colOff>
      <xdr:row>59</xdr:row>
      <xdr:rowOff>19050</xdr:rowOff>
    </xdr:to>
    <xdr:sp macro="" textlink="">
      <xdr:nvSpPr>
        <xdr:cNvPr id="573" name="フローチャート: 判断 572">
          <a:extLst>
            <a:ext uri="{FF2B5EF4-FFF2-40B4-BE49-F238E27FC236}">
              <a16:creationId xmlns:a16="http://schemas.microsoft.com/office/drawing/2014/main" id="{00000000-0008-0000-0600-00003D020000}"/>
            </a:ext>
          </a:extLst>
        </xdr:cNvPr>
        <xdr:cNvSpPr/>
      </xdr:nvSpPr>
      <xdr:spPr>
        <a:xfrm>
          <a:off x="162687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139700</xdr:rowOff>
    </xdr:from>
    <xdr:to>
      <xdr:col>81</xdr:col>
      <xdr:colOff>50800</xdr:colOff>
      <xdr:row>58</xdr:row>
      <xdr:rowOff>139700</xdr:rowOff>
    </xdr:to>
    <xdr:cxnSp macro="">
      <xdr:nvCxnSpPr>
        <xdr:cNvPr id="574" name="直線コネクタ 573">
          <a:extLst>
            <a:ext uri="{FF2B5EF4-FFF2-40B4-BE49-F238E27FC236}">
              <a16:creationId xmlns:a16="http://schemas.microsoft.com/office/drawing/2014/main" id="{00000000-0008-0000-0600-00003E020000}"/>
            </a:ext>
          </a:extLst>
        </xdr:cNvPr>
        <xdr:cNvCxnSpPr/>
      </xdr:nvCxnSpPr>
      <xdr:spPr>
        <a:xfrm>
          <a:off x="14592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58</xdr:row>
      <xdr:rowOff>84100</xdr:rowOff>
    </xdr:from>
    <xdr:to>
      <xdr:col>81</xdr:col>
      <xdr:colOff>101600</xdr:colOff>
      <xdr:row>59</xdr:row>
      <xdr:rowOff>14250</xdr:rowOff>
    </xdr:to>
    <xdr:sp macro="" textlink="">
      <xdr:nvSpPr>
        <xdr:cNvPr id="575" name="フローチャート: 判断 574">
          <a:extLst>
            <a:ext uri="{FF2B5EF4-FFF2-40B4-BE49-F238E27FC236}">
              <a16:creationId xmlns:a16="http://schemas.microsoft.com/office/drawing/2014/main" id="{00000000-0008-0000-0600-00003F020000}"/>
            </a:ext>
          </a:extLst>
        </xdr:cNvPr>
        <xdr:cNvSpPr/>
      </xdr:nvSpPr>
      <xdr:spPr>
        <a:xfrm>
          <a:off x="15430500" y="10028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84333</xdr:colOff>
      <xdr:row>57</xdr:row>
      <xdr:rowOff>30777</xdr:rowOff>
    </xdr:from>
    <xdr:ext cx="313932" cy="259045"/>
    <xdr:sp macro="" textlink="">
      <xdr:nvSpPr>
        <xdr:cNvPr id="576" name="テキスト ボックス 575">
          <a:extLst>
            <a:ext uri="{FF2B5EF4-FFF2-40B4-BE49-F238E27FC236}">
              <a16:creationId xmlns:a16="http://schemas.microsoft.com/office/drawing/2014/main" id="{00000000-0008-0000-0600-000040020000}"/>
            </a:ext>
          </a:extLst>
        </xdr:cNvPr>
        <xdr:cNvSpPr txBox="1"/>
      </xdr:nvSpPr>
      <xdr:spPr>
        <a:xfrm>
          <a:off x="15324333" y="980342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58</xdr:row>
      <xdr:rowOff>139700</xdr:rowOff>
    </xdr:from>
    <xdr:to>
      <xdr:col>76</xdr:col>
      <xdr:colOff>114300</xdr:colOff>
      <xdr:row>58</xdr:row>
      <xdr:rowOff>139700</xdr:rowOff>
    </xdr:to>
    <xdr:cxnSp macro="">
      <xdr:nvCxnSpPr>
        <xdr:cNvPr id="577" name="直線コネクタ 576">
          <a:extLst>
            <a:ext uri="{FF2B5EF4-FFF2-40B4-BE49-F238E27FC236}">
              <a16:creationId xmlns:a16="http://schemas.microsoft.com/office/drawing/2014/main" id="{00000000-0008-0000-0600-000041020000}"/>
            </a:ext>
          </a:extLst>
        </xdr:cNvPr>
        <xdr:cNvCxnSpPr/>
      </xdr:nvCxnSpPr>
      <xdr:spPr>
        <a:xfrm>
          <a:off x="13703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58</xdr:row>
      <xdr:rowOff>67183</xdr:rowOff>
    </xdr:from>
    <xdr:to>
      <xdr:col>76</xdr:col>
      <xdr:colOff>165100</xdr:colOff>
      <xdr:row>58</xdr:row>
      <xdr:rowOff>168783</xdr:rowOff>
    </xdr:to>
    <xdr:sp macro="" textlink="">
      <xdr:nvSpPr>
        <xdr:cNvPr id="578" name="フローチャート: 判断 577">
          <a:extLst>
            <a:ext uri="{FF2B5EF4-FFF2-40B4-BE49-F238E27FC236}">
              <a16:creationId xmlns:a16="http://schemas.microsoft.com/office/drawing/2014/main" id="{00000000-0008-0000-0600-000042020000}"/>
            </a:ext>
          </a:extLst>
        </xdr:cNvPr>
        <xdr:cNvSpPr/>
      </xdr:nvSpPr>
      <xdr:spPr>
        <a:xfrm>
          <a:off x="14541500" y="100112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147833</xdr:colOff>
      <xdr:row>57</xdr:row>
      <xdr:rowOff>13860</xdr:rowOff>
    </xdr:from>
    <xdr:ext cx="313932" cy="259045"/>
    <xdr:sp macro="" textlink="">
      <xdr:nvSpPr>
        <xdr:cNvPr id="579" name="テキスト ボックス 578">
          <a:extLst>
            <a:ext uri="{FF2B5EF4-FFF2-40B4-BE49-F238E27FC236}">
              <a16:creationId xmlns:a16="http://schemas.microsoft.com/office/drawing/2014/main" id="{00000000-0008-0000-0600-000043020000}"/>
            </a:ext>
          </a:extLst>
        </xdr:cNvPr>
        <xdr:cNvSpPr txBox="1"/>
      </xdr:nvSpPr>
      <xdr:spPr>
        <a:xfrm>
          <a:off x="14435333" y="9786510"/>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58</xdr:row>
      <xdr:rowOff>139700</xdr:rowOff>
    </xdr:from>
    <xdr:to>
      <xdr:col>71</xdr:col>
      <xdr:colOff>177800</xdr:colOff>
      <xdr:row>58</xdr:row>
      <xdr:rowOff>139700</xdr:rowOff>
    </xdr:to>
    <xdr:cxnSp macro="">
      <xdr:nvCxnSpPr>
        <xdr:cNvPr id="580" name="直線コネクタ 579">
          <a:extLst>
            <a:ext uri="{FF2B5EF4-FFF2-40B4-BE49-F238E27FC236}">
              <a16:creationId xmlns:a16="http://schemas.microsoft.com/office/drawing/2014/main" id="{00000000-0008-0000-0600-000044020000}"/>
            </a:ext>
          </a:extLst>
        </xdr:cNvPr>
        <xdr:cNvCxnSpPr/>
      </xdr:nvCxnSpPr>
      <xdr:spPr>
        <a:xfrm>
          <a:off x="12814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58</xdr:row>
      <xdr:rowOff>67411</xdr:rowOff>
    </xdr:from>
    <xdr:to>
      <xdr:col>72</xdr:col>
      <xdr:colOff>38100</xdr:colOff>
      <xdr:row>58</xdr:row>
      <xdr:rowOff>169011</xdr:rowOff>
    </xdr:to>
    <xdr:sp macro="" textlink="">
      <xdr:nvSpPr>
        <xdr:cNvPr id="581" name="フローチャート: 判断 580">
          <a:extLst>
            <a:ext uri="{FF2B5EF4-FFF2-40B4-BE49-F238E27FC236}">
              <a16:creationId xmlns:a16="http://schemas.microsoft.com/office/drawing/2014/main" id="{00000000-0008-0000-0600-000045020000}"/>
            </a:ext>
          </a:extLst>
        </xdr:cNvPr>
        <xdr:cNvSpPr/>
      </xdr:nvSpPr>
      <xdr:spPr>
        <a:xfrm>
          <a:off x="13652500" y="100115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20833</xdr:colOff>
      <xdr:row>57</xdr:row>
      <xdr:rowOff>14088</xdr:rowOff>
    </xdr:from>
    <xdr:ext cx="313932" cy="259045"/>
    <xdr:sp macro="" textlink="">
      <xdr:nvSpPr>
        <xdr:cNvPr id="582" name="テキスト ボックス 581">
          <a:extLst>
            <a:ext uri="{FF2B5EF4-FFF2-40B4-BE49-F238E27FC236}">
              <a16:creationId xmlns:a16="http://schemas.microsoft.com/office/drawing/2014/main" id="{00000000-0008-0000-0600-000046020000}"/>
            </a:ext>
          </a:extLst>
        </xdr:cNvPr>
        <xdr:cNvSpPr txBox="1"/>
      </xdr:nvSpPr>
      <xdr:spPr>
        <a:xfrm>
          <a:off x="13546333" y="978673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52095</xdr:rowOff>
    </xdr:from>
    <xdr:to>
      <xdr:col>67</xdr:col>
      <xdr:colOff>101600</xdr:colOff>
      <xdr:row>58</xdr:row>
      <xdr:rowOff>153695</xdr:rowOff>
    </xdr:to>
    <xdr:sp macro="" textlink="">
      <xdr:nvSpPr>
        <xdr:cNvPr id="583" name="フローチャート: 判断 582">
          <a:extLst>
            <a:ext uri="{FF2B5EF4-FFF2-40B4-BE49-F238E27FC236}">
              <a16:creationId xmlns:a16="http://schemas.microsoft.com/office/drawing/2014/main" id="{00000000-0008-0000-0600-000047020000}"/>
            </a:ext>
          </a:extLst>
        </xdr:cNvPr>
        <xdr:cNvSpPr/>
      </xdr:nvSpPr>
      <xdr:spPr>
        <a:xfrm>
          <a:off x="12763500" y="99961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52017</xdr:colOff>
      <xdr:row>56</xdr:row>
      <xdr:rowOff>170222</xdr:rowOff>
    </xdr:from>
    <xdr:ext cx="378565" cy="259045"/>
    <xdr:sp macro="" textlink="">
      <xdr:nvSpPr>
        <xdr:cNvPr id="584" name="テキスト ボックス 583">
          <a:extLst>
            <a:ext uri="{FF2B5EF4-FFF2-40B4-BE49-F238E27FC236}">
              <a16:creationId xmlns:a16="http://schemas.microsoft.com/office/drawing/2014/main" id="{00000000-0008-0000-0600-000048020000}"/>
            </a:ext>
          </a:extLst>
        </xdr:cNvPr>
        <xdr:cNvSpPr txBox="1"/>
      </xdr:nvSpPr>
      <xdr:spPr>
        <a:xfrm>
          <a:off x="12625017" y="977142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5" name="テキスト ボックス 584">
          <a:extLst>
            <a:ext uri="{FF2B5EF4-FFF2-40B4-BE49-F238E27FC236}">
              <a16:creationId xmlns:a16="http://schemas.microsoft.com/office/drawing/2014/main" id="{00000000-0008-0000-0600-000049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6" name="テキスト ボックス 585">
          <a:extLst>
            <a:ext uri="{FF2B5EF4-FFF2-40B4-BE49-F238E27FC236}">
              <a16:creationId xmlns:a16="http://schemas.microsoft.com/office/drawing/2014/main" id="{00000000-0008-0000-0600-00004A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7" name="テキスト ボックス 586">
          <a:extLst>
            <a:ext uri="{FF2B5EF4-FFF2-40B4-BE49-F238E27FC236}">
              <a16:creationId xmlns:a16="http://schemas.microsoft.com/office/drawing/2014/main" id="{00000000-0008-0000-0600-00004B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8" name="テキスト ボックス 587">
          <a:extLst>
            <a:ext uri="{FF2B5EF4-FFF2-40B4-BE49-F238E27FC236}">
              <a16:creationId xmlns:a16="http://schemas.microsoft.com/office/drawing/2014/main" id="{00000000-0008-0000-0600-00004C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9" name="テキスト ボックス 588">
          <a:extLst>
            <a:ext uri="{FF2B5EF4-FFF2-40B4-BE49-F238E27FC236}">
              <a16:creationId xmlns:a16="http://schemas.microsoft.com/office/drawing/2014/main" id="{00000000-0008-0000-0600-00004D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88900</xdr:rowOff>
    </xdr:from>
    <xdr:to>
      <xdr:col>85</xdr:col>
      <xdr:colOff>177800</xdr:colOff>
      <xdr:row>59</xdr:row>
      <xdr:rowOff>19050</xdr:rowOff>
    </xdr:to>
    <xdr:sp macro="" textlink="">
      <xdr:nvSpPr>
        <xdr:cNvPr id="590" name="楕円 589">
          <a:extLst>
            <a:ext uri="{FF2B5EF4-FFF2-40B4-BE49-F238E27FC236}">
              <a16:creationId xmlns:a16="http://schemas.microsoft.com/office/drawing/2014/main" id="{00000000-0008-0000-0600-00004E020000}"/>
            </a:ext>
          </a:extLst>
        </xdr:cNvPr>
        <xdr:cNvSpPr/>
      </xdr:nvSpPr>
      <xdr:spPr>
        <a:xfrm>
          <a:off x="162687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58</xdr:row>
      <xdr:rowOff>67327</xdr:rowOff>
    </xdr:from>
    <xdr:ext cx="249299" cy="259045"/>
    <xdr:sp macro="" textlink="">
      <xdr:nvSpPr>
        <xdr:cNvPr id="591" name="失業対策事業費該当値テキスト">
          <a:extLst>
            <a:ext uri="{FF2B5EF4-FFF2-40B4-BE49-F238E27FC236}">
              <a16:creationId xmlns:a16="http://schemas.microsoft.com/office/drawing/2014/main" id="{00000000-0008-0000-0600-00004F020000}"/>
            </a:ext>
          </a:extLst>
        </xdr:cNvPr>
        <xdr:cNvSpPr txBox="1"/>
      </xdr:nvSpPr>
      <xdr:spPr>
        <a:xfrm>
          <a:off x="16370300" y="1001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88900</xdr:rowOff>
    </xdr:from>
    <xdr:to>
      <xdr:col>81</xdr:col>
      <xdr:colOff>101600</xdr:colOff>
      <xdr:row>59</xdr:row>
      <xdr:rowOff>19050</xdr:rowOff>
    </xdr:to>
    <xdr:sp macro="" textlink="">
      <xdr:nvSpPr>
        <xdr:cNvPr id="592" name="楕円 591">
          <a:extLst>
            <a:ext uri="{FF2B5EF4-FFF2-40B4-BE49-F238E27FC236}">
              <a16:creationId xmlns:a16="http://schemas.microsoft.com/office/drawing/2014/main" id="{00000000-0008-0000-0600-000050020000}"/>
            </a:ext>
          </a:extLst>
        </xdr:cNvPr>
        <xdr:cNvSpPr/>
      </xdr:nvSpPr>
      <xdr:spPr>
        <a:xfrm>
          <a:off x="15430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59</xdr:row>
      <xdr:rowOff>10177</xdr:rowOff>
    </xdr:from>
    <xdr:ext cx="249299" cy="259045"/>
    <xdr:sp macro="" textlink="">
      <xdr:nvSpPr>
        <xdr:cNvPr id="593" name="テキスト ボックス 592">
          <a:extLst>
            <a:ext uri="{FF2B5EF4-FFF2-40B4-BE49-F238E27FC236}">
              <a16:creationId xmlns:a16="http://schemas.microsoft.com/office/drawing/2014/main" id="{00000000-0008-0000-0600-000051020000}"/>
            </a:ext>
          </a:extLst>
        </xdr:cNvPr>
        <xdr:cNvSpPr txBox="1"/>
      </xdr:nvSpPr>
      <xdr:spPr>
        <a:xfrm>
          <a:off x="15356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58</xdr:row>
      <xdr:rowOff>88900</xdr:rowOff>
    </xdr:from>
    <xdr:to>
      <xdr:col>76</xdr:col>
      <xdr:colOff>165100</xdr:colOff>
      <xdr:row>59</xdr:row>
      <xdr:rowOff>19050</xdr:rowOff>
    </xdr:to>
    <xdr:sp macro="" textlink="">
      <xdr:nvSpPr>
        <xdr:cNvPr id="594" name="楕円 593">
          <a:extLst>
            <a:ext uri="{FF2B5EF4-FFF2-40B4-BE49-F238E27FC236}">
              <a16:creationId xmlns:a16="http://schemas.microsoft.com/office/drawing/2014/main" id="{00000000-0008-0000-0600-000052020000}"/>
            </a:ext>
          </a:extLst>
        </xdr:cNvPr>
        <xdr:cNvSpPr/>
      </xdr:nvSpPr>
      <xdr:spPr>
        <a:xfrm>
          <a:off x="14541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59</xdr:row>
      <xdr:rowOff>10177</xdr:rowOff>
    </xdr:from>
    <xdr:ext cx="249299" cy="259045"/>
    <xdr:sp macro="" textlink="">
      <xdr:nvSpPr>
        <xdr:cNvPr id="595" name="テキスト ボックス 594">
          <a:extLst>
            <a:ext uri="{FF2B5EF4-FFF2-40B4-BE49-F238E27FC236}">
              <a16:creationId xmlns:a16="http://schemas.microsoft.com/office/drawing/2014/main" id="{00000000-0008-0000-0600-000053020000}"/>
            </a:ext>
          </a:extLst>
        </xdr:cNvPr>
        <xdr:cNvSpPr txBox="1"/>
      </xdr:nvSpPr>
      <xdr:spPr>
        <a:xfrm>
          <a:off x="14467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58</xdr:row>
      <xdr:rowOff>88900</xdr:rowOff>
    </xdr:from>
    <xdr:to>
      <xdr:col>72</xdr:col>
      <xdr:colOff>38100</xdr:colOff>
      <xdr:row>59</xdr:row>
      <xdr:rowOff>19050</xdr:rowOff>
    </xdr:to>
    <xdr:sp macro="" textlink="">
      <xdr:nvSpPr>
        <xdr:cNvPr id="596" name="楕円 595">
          <a:extLst>
            <a:ext uri="{FF2B5EF4-FFF2-40B4-BE49-F238E27FC236}">
              <a16:creationId xmlns:a16="http://schemas.microsoft.com/office/drawing/2014/main" id="{00000000-0008-0000-0600-000054020000}"/>
            </a:ext>
          </a:extLst>
        </xdr:cNvPr>
        <xdr:cNvSpPr/>
      </xdr:nvSpPr>
      <xdr:spPr>
        <a:xfrm>
          <a:off x="1365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59</xdr:row>
      <xdr:rowOff>10177</xdr:rowOff>
    </xdr:from>
    <xdr:ext cx="249299" cy="259045"/>
    <xdr:sp macro="" textlink="">
      <xdr:nvSpPr>
        <xdr:cNvPr id="597" name="テキスト ボックス 596">
          <a:extLst>
            <a:ext uri="{FF2B5EF4-FFF2-40B4-BE49-F238E27FC236}">
              <a16:creationId xmlns:a16="http://schemas.microsoft.com/office/drawing/2014/main" id="{00000000-0008-0000-0600-000055020000}"/>
            </a:ext>
          </a:extLst>
        </xdr:cNvPr>
        <xdr:cNvSpPr txBox="1"/>
      </xdr:nvSpPr>
      <xdr:spPr>
        <a:xfrm>
          <a:off x="13578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88900</xdr:rowOff>
    </xdr:from>
    <xdr:to>
      <xdr:col>67</xdr:col>
      <xdr:colOff>101600</xdr:colOff>
      <xdr:row>59</xdr:row>
      <xdr:rowOff>19050</xdr:rowOff>
    </xdr:to>
    <xdr:sp macro="" textlink="">
      <xdr:nvSpPr>
        <xdr:cNvPr id="598" name="楕円 597">
          <a:extLst>
            <a:ext uri="{FF2B5EF4-FFF2-40B4-BE49-F238E27FC236}">
              <a16:creationId xmlns:a16="http://schemas.microsoft.com/office/drawing/2014/main" id="{00000000-0008-0000-0600-000056020000}"/>
            </a:ext>
          </a:extLst>
        </xdr:cNvPr>
        <xdr:cNvSpPr/>
      </xdr:nvSpPr>
      <xdr:spPr>
        <a:xfrm>
          <a:off x="12763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59</xdr:row>
      <xdr:rowOff>10177</xdr:rowOff>
    </xdr:from>
    <xdr:ext cx="249299" cy="259045"/>
    <xdr:sp macro="" textlink="">
      <xdr:nvSpPr>
        <xdr:cNvPr id="599" name="テキスト ボックス 598">
          <a:extLst>
            <a:ext uri="{FF2B5EF4-FFF2-40B4-BE49-F238E27FC236}">
              <a16:creationId xmlns:a16="http://schemas.microsoft.com/office/drawing/2014/main" id="{00000000-0008-0000-0600-000057020000}"/>
            </a:ext>
          </a:extLst>
        </xdr:cNvPr>
        <xdr:cNvSpPr txBox="1"/>
      </xdr:nvSpPr>
      <xdr:spPr>
        <a:xfrm>
          <a:off x="12689650" y="10125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0" name="正方形/長方形 599">
          <a:extLst>
            <a:ext uri="{FF2B5EF4-FFF2-40B4-BE49-F238E27FC236}">
              <a16:creationId xmlns:a16="http://schemas.microsoft.com/office/drawing/2014/main" id="{00000000-0008-0000-0600-000058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1" name="正方形/長方形 600">
          <a:extLst>
            <a:ext uri="{FF2B5EF4-FFF2-40B4-BE49-F238E27FC236}">
              <a16:creationId xmlns:a16="http://schemas.microsoft.com/office/drawing/2014/main" id="{00000000-0008-0000-0600-000059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2" name="正方形/長方形 601">
          <a:extLst>
            <a:ext uri="{FF2B5EF4-FFF2-40B4-BE49-F238E27FC236}">
              <a16:creationId xmlns:a16="http://schemas.microsoft.com/office/drawing/2014/main" id="{00000000-0008-0000-0600-00005A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3" name="正方形/長方形 602">
          <a:extLst>
            <a:ext uri="{FF2B5EF4-FFF2-40B4-BE49-F238E27FC236}">
              <a16:creationId xmlns:a16="http://schemas.microsoft.com/office/drawing/2014/main" id="{00000000-0008-0000-0600-00005B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4" name="正方形/長方形 603">
          <a:extLst>
            <a:ext uri="{FF2B5EF4-FFF2-40B4-BE49-F238E27FC236}">
              <a16:creationId xmlns:a16="http://schemas.microsoft.com/office/drawing/2014/main" id="{00000000-0008-0000-0600-00005C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42,936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5" name="正方形/長方形 604">
          <a:extLst>
            <a:ext uri="{FF2B5EF4-FFF2-40B4-BE49-F238E27FC236}">
              <a16:creationId xmlns:a16="http://schemas.microsoft.com/office/drawing/2014/main" id="{00000000-0008-0000-0600-00005D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6" name="正方形/長方形 605">
          <a:extLst>
            <a:ext uri="{FF2B5EF4-FFF2-40B4-BE49-F238E27FC236}">
              <a16:creationId xmlns:a16="http://schemas.microsoft.com/office/drawing/2014/main" id="{00000000-0008-0000-0600-00005E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7" name="正方形/長方形 606">
          <a:extLst>
            <a:ext uri="{FF2B5EF4-FFF2-40B4-BE49-F238E27FC236}">
              <a16:creationId xmlns:a16="http://schemas.microsoft.com/office/drawing/2014/main" id="{00000000-0008-0000-0600-00005F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8" name="テキスト ボックス 607">
          <a:extLst>
            <a:ext uri="{FF2B5EF4-FFF2-40B4-BE49-F238E27FC236}">
              <a16:creationId xmlns:a16="http://schemas.microsoft.com/office/drawing/2014/main" id="{00000000-0008-0000-0600-000060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9" name="直線コネクタ 608">
          <a:extLst>
            <a:ext uri="{FF2B5EF4-FFF2-40B4-BE49-F238E27FC236}">
              <a16:creationId xmlns:a16="http://schemas.microsoft.com/office/drawing/2014/main" id="{00000000-0008-0000-0600-000061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10" name="直線コネクタ 609">
          <a:extLst>
            <a:ext uri="{FF2B5EF4-FFF2-40B4-BE49-F238E27FC236}">
              <a16:creationId xmlns:a16="http://schemas.microsoft.com/office/drawing/2014/main" id="{00000000-0008-0000-0600-000062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11" name="テキスト ボックス 610">
          <a:extLst>
            <a:ext uri="{FF2B5EF4-FFF2-40B4-BE49-F238E27FC236}">
              <a16:creationId xmlns:a16="http://schemas.microsoft.com/office/drawing/2014/main" id="{00000000-0008-0000-0600-000063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2" name="直線コネクタ 611">
          <a:extLst>
            <a:ext uri="{FF2B5EF4-FFF2-40B4-BE49-F238E27FC236}">
              <a16:creationId xmlns:a16="http://schemas.microsoft.com/office/drawing/2014/main" id="{00000000-0008-0000-0600-000064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13" name="テキスト ボックス 612">
          <a:extLst>
            <a:ext uri="{FF2B5EF4-FFF2-40B4-BE49-F238E27FC236}">
              <a16:creationId xmlns:a16="http://schemas.microsoft.com/office/drawing/2014/main" id="{00000000-0008-0000-0600-000065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14" name="直線コネクタ 613">
          <a:extLst>
            <a:ext uri="{FF2B5EF4-FFF2-40B4-BE49-F238E27FC236}">
              <a16:creationId xmlns:a16="http://schemas.microsoft.com/office/drawing/2014/main" id="{00000000-0008-0000-0600-000066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15" name="テキスト ボックス 614">
          <a:extLst>
            <a:ext uri="{FF2B5EF4-FFF2-40B4-BE49-F238E27FC236}">
              <a16:creationId xmlns:a16="http://schemas.microsoft.com/office/drawing/2014/main" id="{00000000-0008-0000-0600-000067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16" name="直線コネクタ 615">
          <a:extLst>
            <a:ext uri="{FF2B5EF4-FFF2-40B4-BE49-F238E27FC236}">
              <a16:creationId xmlns:a16="http://schemas.microsoft.com/office/drawing/2014/main" id="{00000000-0008-0000-0600-000068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17" name="テキスト ボックス 616">
          <a:extLst>
            <a:ext uri="{FF2B5EF4-FFF2-40B4-BE49-F238E27FC236}">
              <a16:creationId xmlns:a16="http://schemas.microsoft.com/office/drawing/2014/main" id="{00000000-0008-0000-0600-000069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18" name="直線コネクタ 617">
          <a:extLst>
            <a:ext uri="{FF2B5EF4-FFF2-40B4-BE49-F238E27FC236}">
              <a16:creationId xmlns:a16="http://schemas.microsoft.com/office/drawing/2014/main" id="{00000000-0008-0000-0600-00006A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19" name="テキスト ボックス 618">
          <a:extLst>
            <a:ext uri="{FF2B5EF4-FFF2-40B4-BE49-F238E27FC236}">
              <a16:creationId xmlns:a16="http://schemas.microsoft.com/office/drawing/2014/main" id="{00000000-0008-0000-0600-00006B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0" name="直線コネクタ 619">
          <a:extLst>
            <a:ext uri="{FF2B5EF4-FFF2-40B4-BE49-F238E27FC236}">
              <a16:creationId xmlns:a16="http://schemas.microsoft.com/office/drawing/2014/main" id="{00000000-0008-0000-0600-00006C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21" name="テキスト ボックス 620">
          <a:extLst>
            <a:ext uri="{FF2B5EF4-FFF2-40B4-BE49-F238E27FC236}">
              <a16:creationId xmlns:a16="http://schemas.microsoft.com/office/drawing/2014/main" id="{00000000-0008-0000-0600-00006D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2" name="公債費グラフ枠">
          <a:extLst>
            <a:ext uri="{FF2B5EF4-FFF2-40B4-BE49-F238E27FC236}">
              <a16:creationId xmlns:a16="http://schemas.microsoft.com/office/drawing/2014/main" id="{00000000-0008-0000-0600-00006E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13402</xdr:rowOff>
    </xdr:from>
    <xdr:to>
      <xdr:col>85</xdr:col>
      <xdr:colOff>126364</xdr:colOff>
      <xdr:row>79</xdr:row>
      <xdr:rowOff>43918</xdr:rowOff>
    </xdr:to>
    <xdr:cxnSp macro="">
      <xdr:nvCxnSpPr>
        <xdr:cNvPr id="623" name="直線コネクタ 622">
          <a:extLst>
            <a:ext uri="{FF2B5EF4-FFF2-40B4-BE49-F238E27FC236}">
              <a16:creationId xmlns:a16="http://schemas.microsoft.com/office/drawing/2014/main" id="{00000000-0008-0000-0600-00006F020000}"/>
            </a:ext>
          </a:extLst>
        </xdr:cNvPr>
        <xdr:cNvCxnSpPr/>
      </xdr:nvCxnSpPr>
      <xdr:spPr>
        <a:xfrm flipV="1">
          <a:off x="16317595" y="12186352"/>
          <a:ext cx="1269" cy="14021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47745</xdr:rowOff>
    </xdr:from>
    <xdr:ext cx="378565" cy="259045"/>
    <xdr:sp macro="" textlink="">
      <xdr:nvSpPr>
        <xdr:cNvPr id="624" name="公債費最小値テキスト">
          <a:extLst>
            <a:ext uri="{FF2B5EF4-FFF2-40B4-BE49-F238E27FC236}">
              <a16:creationId xmlns:a16="http://schemas.microsoft.com/office/drawing/2014/main" id="{00000000-0008-0000-0600-000070020000}"/>
            </a:ext>
          </a:extLst>
        </xdr:cNvPr>
        <xdr:cNvSpPr txBox="1"/>
      </xdr:nvSpPr>
      <xdr:spPr>
        <a:xfrm>
          <a:off x="16370300" y="1359229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43918</xdr:rowOff>
    </xdr:from>
    <xdr:to>
      <xdr:col>86</xdr:col>
      <xdr:colOff>25400</xdr:colOff>
      <xdr:row>79</xdr:row>
      <xdr:rowOff>43918</xdr:rowOff>
    </xdr:to>
    <xdr:cxnSp macro="">
      <xdr:nvCxnSpPr>
        <xdr:cNvPr id="625" name="直線コネクタ 624">
          <a:extLst>
            <a:ext uri="{FF2B5EF4-FFF2-40B4-BE49-F238E27FC236}">
              <a16:creationId xmlns:a16="http://schemas.microsoft.com/office/drawing/2014/main" id="{00000000-0008-0000-0600-000071020000}"/>
            </a:ext>
          </a:extLst>
        </xdr:cNvPr>
        <xdr:cNvCxnSpPr/>
      </xdr:nvCxnSpPr>
      <xdr:spPr>
        <a:xfrm>
          <a:off x="16230600" y="135884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131529</xdr:rowOff>
    </xdr:from>
    <xdr:ext cx="599010" cy="259045"/>
    <xdr:sp macro="" textlink="">
      <xdr:nvSpPr>
        <xdr:cNvPr id="626" name="公債費最大値テキスト">
          <a:extLst>
            <a:ext uri="{FF2B5EF4-FFF2-40B4-BE49-F238E27FC236}">
              <a16:creationId xmlns:a16="http://schemas.microsoft.com/office/drawing/2014/main" id="{00000000-0008-0000-0600-000072020000}"/>
            </a:ext>
          </a:extLst>
        </xdr:cNvPr>
        <xdr:cNvSpPr txBox="1"/>
      </xdr:nvSpPr>
      <xdr:spPr>
        <a:xfrm>
          <a:off x="16370300" y="119615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736,298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71</xdr:row>
      <xdr:rowOff>13402</xdr:rowOff>
    </xdr:from>
    <xdr:to>
      <xdr:col>86</xdr:col>
      <xdr:colOff>25400</xdr:colOff>
      <xdr:row>71</xdr:row>
      <xdr:rowOff>13402</xdr:rowOff>
    </xdr:to>
    <xdr:cxnSp macro="">
      <xdr:nvCxnSpPr>
        <xdr:cNvPr id="627" name="直線コネクタ 626">
          <a:extLst>
            <a:ext uri="{FF2B5EF4-FFF2-40B4-BE49-F238E27FC236}">
              <a16:creationId xmlns:a16="http://schemas.microsoft.com/office/drawing/2014/main" id="{00000000-0008-0000-0600-000073020000}"/>
            </a:ext>
          </a:extLst>
        </xdr:cNvPr>
        <xdr:cNvCxnSpPr/>
      </xdr:nvCxnSpPr>
      <xdr:spPr>
        <a:xfrm>
          <a:off x="16230600" y="121863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77</xdr:row>
      <xdr:rowOff>152070</xdr:rowOff>
    </xdr:from>
    <xdr:to>
      <xdr:col>85</xdr:col>
      <xdr:colOff>127000</xdr:colOff>
      <xdr:row>78</xdr:row>
      <xdr:rowOff>19346</xdr:rowOff>
    </xdr:to>
    <xdr:cxnSp macro="">
      <xdr:nvCxnSpPr>
        <xdr:cNvPr id="628" name="直線コネクタ 627">
          <a:extLst>
            <a:ext uri="{FF2B5EF4-FFF2-40B4-BE49-F238E27FC236}">
              <a16:creationId xmlns:a16="http://schemas.microsoft.com/office/drawing/2014/main" id="{00000000-0008-0000-0600-000074020000}"/>
            </a:ext>
          </a:extLst>
        </xdr:cNvPr>
        <xdr:cNvCxnSpPr/>
      </xdr:nvCxnSpPr>
      <xdr:spPr>
        <a:xfrm flipV="1">
          <a:off x="15481300" y="13353720"/>
          <a:ext cx="838200" cy="387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76</xdr:row>
      <xdr:rowOff>85727</xdr:rowOff>
    </xdr:from>
    <xdr:ext cx="599010" cy="259045"/>
    <xdr:sp macro="" textlink="">
      <xdr:nvSpPr>
        <xdr:cNvPr id="629" name="公債費平均値テキスト">
          <a:extLst>
            <a:ext uri="{FF2B5EF4-FFF2-40B4-BE49-F238E27FC236}">
              <a16:creationId xmlns:a16="http://schemas.microsoft.com/office/drawing/2014/main" id="{00000000-0008-0000-0600-000075020000}"/>
            </a:ext>
          </a:extLst>
        </xdr:cNvPr>
        <xdr:cNvSpPr txBox="1"/>
      </xdr:nvSpPr>
      <xdr:spPr>
        <a:xfrm>
          <a:off x="16370300" y="1311592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143,674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62850</xdr:rowOff>
    </xdr:from>
    <xdr:to>
      <xdr:col>85</xdr:col>
      <xdr:colOff>177800</xdr:colOff>
      <xdr:row>77</xdr:row>
      <xdr:rowOff>164450</xdr:rowOff>
    </xdr:to>
    <xdr:sp macro="" textlink="">
      <xdr:nvSpPr>
        <xdr:cNvPr id="630" name="フローチャート: 判断 629">
          <a:extLst>
            <a:ext uri="{FF2B5EF4-FFF2-40B4-BE49-F238E27FC236}">
              <a16:creationId xmlns:a16="http://schemas.microsoft.com/office/drawing/2014/main" id="{00000000-0008-0000-0600-000076020000}"/>
            </a:ext>
          </a:extLst>
        </xdr:cNvPr>
        <xdr:cNvSpPr/>
      </xdr:nvSpPr>
      <xdr:spPr>
        <a:xfrm>
          <a:off x="16268700" y="1326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152220</xdr:rowOff>
    </xdr:from>
    <xdr:to>
      <xdr:col>81</xdr:col>
      <xdr:colOff>50800</xdr:colOff>
      <xdr:row>78</xdr:row>
      <xdr:rowOff>19346</xdr:rowOff>
    </xdr:to>
    <xdr:cxnSp macro="">
      <xdr:nvCxnSpPr>
        <xdr:cNvPr id="631" name="直線コネクタ 630">
          <a:extLst>
            <a:ext uri="{FF2B5EF4-FFF2-40B4-BE49-F238E27FC236}">
              <a16:creationId xmlns:a16="http://schemas.microsoft.com/office/drawing/2014/main" id="{00000000-0008-0000-0600-000077020000}"/>
            </a:ext>
          </a:extLst>
        </xdr:cNvPr>
        <xdr:cNvCxnSpPr/>
      </xdr:nvCxnSpPr>
      <xdr:spPr>
        <a:xfrm>
          <a:off x="14592300" y="13353870"/>
          <a:ext cx="889000" cy="38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53739</xdr:rowOff>
    </xdr:from>
    <xdr:to>
      <xdr:col>81</xdr:col>
      <xdr:colOff>101600</xdr:colOff>
      <xdr:row>77</xdr:row>
      <xdr:rowOff>155339</xdr:rowOff>
    </xdr:to>
    <xdr:sp macro="" textlink="">
      <xdr:nvSpPr>
        <xdr:cNvPr id="632" name="フローチャート: 判断 631">
          <a:extLst>
            <a:ext uri="{FF2B5EF4-FFF2-40B4-BE49-F238E27FC236}">
              <a16:creationId xmlns:a16="http://schemas.microsoft.com/office/drawing/2014/main" id="{00000000-0008-0000-0600-000078020000}"/>
            </a:ext>
          </a:extLst>
        </xdr:cNvPr>
        <xdr:cNvSpPr/>
      </xdr:nvSpPr>
      <xdr:spPr>
        <a:xfrm>
          <a:off x="15430500" y="132553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76</xdr:row>
      <xdr:rowOff>416</xdr:rowOff>
    </xdr:from>
    <xdr:ext cx="599010" cy="259045"/>
    <xdr:sp macro="" textlink="">
      <xdr:nvSpPr>
        <xdr:cNvPr id="633" name="テキスト ボックス 632">
          <a:extLst>
            <a:ext uri="{FF2B5EF4-FFF2-40B4-BE49-F238E27FC236}">
              <a16:creationId xmlns:a16="http://schemas.microsoft.com/office/drawing/2014/main" id="{00000000-0008-0000-0600-000079020000}"/>
            </a:ext>
          </a:extLst>
        </xdr:cNvPr>
        <xdr:cNvSpPr txBox="1"/>
      </xdr:nvSpPr>
      <xdr:spPr>
        <a:xfrm>
          <a:off x="15181795" y="130306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148,457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77</xdr:row>
      <xdr:rowOff>112658</xdr:rowOff>
    </xdr:from>
    <xdr:to>
      <xdr:col>76</xdr:col>
      <xdr:colOff>114300</xdr:colOff>
      <xdr:row>77</xdr:row>
      <xdr:rowOff>152220</xdr:rowOff>
    </xdr:to>
    <xdr:cxnSp macro="">
      <xdr:nvCxnSpPr>
        <xdr:cNvPr id="634" name="直線コネクタ 633">
          <a:extLst>
            <a:ext uri="{FF2B5EF4-FFF2-40B4-BE49-F238E27FC236}">
              <a16:creationId xmlns:a16="http://schemas.microsoft.com/office/drawing/2014/main" id="{00000000-0008-0000-0600-00007A020000}"/>
            </a:ext>
          </a:extLst>
        </xdr:cNvPr>
        <xdr:cNvCxnSpPr/>
      </xdr:nvCxnSpPr>
      <xdr:spPr>
        <a:xfrm>
          <a:off x="13703300" y="13314308"/>
          <a:ext cx="889000" cy="395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58052</xdr:rowOff>
    </xdr:from>
    <xdr:to>
      <xdr:col>76</xdr:col>
      <xdr:colOff>165100</xdr:colOff>
      <xdr:row>77</xdr:row>
      <xdr:rowOff>159652</xdr:rowOff>
    </xdr:to>
    <xdr:sp macro="" textlink="">
      <xdr:nvSpPr>
        <xdr:cNvPr id="635" name="フローチャート: 判断 634">
          <a:extLst>
            <a:ext uri="{FF2B5EF4-FFF2-40B4-BE49-F238E27FC236}">
              <a16:creationId xmlns:a16="http://schemas.microsoft.com/office/drawing/2014/main" id="{00000000-0008-0000-0600-00007B020000}"/>
            </a:ext>
          </a:extLst>
        </xdr:cNvPr>
        <xdr:cNvSpPr/>
      </xdr:nvSpPr>
      <xdr:spPr>
        <a:xfrm>
          <a:off x="14541500" y="132597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76</xdr:row>
      <xdr:rowOff>4729</xdr:rowOff>
    </xdr:from>
    <xdr:ext cx="599010" cy="259045"/>
    <xdr:sp macro="" textlink="">
      <xdr:nvSpPr>
        <xdr:cNvPr id="636" name="テキスト ボックス 635">
          <a:extLst>
            <a:ext uri="{FF2B5EF4-FFF2-40B4-BE49-F238E27FC236}">
              <a16:creationId xmlns:a16="http://schemas.microsoft.com/office/drawing/2014/main" id="{00000000-0008-0000-0600-00007C020000}"/>
            </a:ext>
          </a:extLst>
        </xdr:cNvPr>
        <xdr:cNvSpPr txBox="1"/>
      </xdr:nvSpPr>
      <xdr:spPr>
        <a:xfrm>
          <a:off x="14292795" y="130349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146,193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112658</xdr:rowOff>
    </xdr:from>
    <xdr:to>
      <xdr:col>71</xdr:col>
      <xdr:colOff>177800</xdr:colOff>
      <xdr:row>77</xdr:row>
      <xdr:rowOff>144684</xdr:rowOff>
    </xdr:to>
    <xdr:cxnSp macro="">
      <xdr:nvCxnSpPr>
        <xdr:cNvPr id="637" name="直線コネクタ 636">
          <a:extLst>
            <a:ext uri="{FF2B5EF4-FFF2-40B4-BE49-F238E27FC236}">
              <a16:creationId xmlns:a16="http://schemas.microsoft.com/office/drawing/2014/main" id="{00000000-0008-0000-0600-00007D020000}"/>
            </a:ext>
          </a:extLst>
        </xdr:cNvPr>
        <xdr:cNvCxnSpPr/>
      </xdr:nvCxnSpPr>
      <xdr:spPr>
        <a:xfrm flipV="1">
          <a:off x="12814300" y="13314308"/>
          <a:ext cx="889000" cy="320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57947</xdr:rowOff>
    </xdr:from>
    <xdr:to>
      <xdr:col>72</xdr:col>
      <xdr:colOff>38100</xdr:colOff>
      <xdr:row>77</xdr:row>
      <xdr:rowOff>159547</xdr:rowOff>
    </xdr:to>
    <xdr:sp macro="" textlink="">
      <xdr:nvSpPr>
        <xdr:cNvPr id="638" name="フローチャート: 判断 637">
          <a:extLst>
            <a:ext uri="{FF2B5EF4-FFF2-40B4-BE49-F238E27FC236}">
              <a16:creationId xmlns:a16="http://schemas.microsoft.com/office/drawing/2014/main" id="{00000000-0008-0000-0600-00007E020000}"/>
            </a:ext>
          </a:extLst>
        </xdr:cNvPr>
        <xdr:cNvSpPr/>
      </xdr:nvSpPr>
      <xdr:spPr>
        <a:xfrm>
          <a:off x="13652500" y="132595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76</xdr:row>
      <xdr:rowOff>4624</xdr:rowOff>
    </xdr:from>
    <xdr:ext cx="599010" cy="259045"/>
    <xdr:sp macro="" textlink="">
      <xdr:nvSpPr>
        <xdr:cNvPr id="639" name="テキスト ボックス 638">
          <a:extLst>
            <a:ext uri="{FF2B5EF4-FFF2-40B4-BE49-F238E27FC236}">
              <a16:creationId xmlns:a16="http://schemas.microsoft.com/office/drawing/2014/main" id="{00000000-0008-0000-0600-00007F020000}"/>
            </a:ext>
          </a:extLst>
        </xdr:cNvPr>
        <xdr:cNvSpPr txBox="1"/>
      </xdr:nvSpPr>
      <xdr:spPr>
        <a:xfrm>
          <a:off x="13403795" y="130348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146,248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52620</xdr:rowOff>
    </xdr:from>
    <xdr:to>
      <xdr:col>67</xdr:col>
      <xdr:colOff>101600</xdr:colOff>
      <xdr:row>77</xdr:row>
      <xdr:rowOff>154220</xdr:rowOff>
    </xdr:to>
    <xdr:sp macro="" textlink="">
      <xdr:nvSpPr>
        <xdr:cNvPr id="640" name="フローチャート: 判断 639">
          <a:extLst>
            <a:ext uri="{FF2B5EF4-FFF2-40B4-BE49-F238E27FC236}">
              <a16:creationId xmlns:a16="http://schemas.microsoft.com/office/drawing/2014/main" id="{00000000-0008-0000-0600-000080020000}"/>
            </a:ext>
          </a:extLst>
        </xdr:cNvPr>
        <xdr:cNvSpPr/>
      </xdr:nvSpPr>
      <xdr:spPr>
        <a:xfrm>
          <a:off x="12763500" y="13254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75</xdr:row>
      <xdr:rowOff>170747</xdr:rowOff>
    </xdr:from>
    <xdr:ext cx="599010" cy="259045"/>
    <xdr:sp macro="" textlink="">
      <xdr:nvSpPr>
        <xdr:cNvPr id="641" name="テキスト ボックス 640">
          <a:extLst>
            <a:ext uri="{FF2B5EF4-FFF2-40B4-BE49-F238E27FC236}">
              <a16:creationId xmlns:a16="http://schemas.microsoft.com/office/drawing/2014/main" id="{00000000-0008-0000-0600-000081020000}"/>
            </a:ext>
          </a:extLst>
        </xdr:cNvPr>
        <xdr:cNvSpPr txBox="1"/>
      </xdr:nvSpPr>
      <xdr:spPr>
        <a:xfrm>
          <a:off x="12514795" y="130294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149,045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2" name="テキスト ボックス 641">
          <a:extLst>
            <a:ext uri="{FF2B5EF4-FFF2-40B4-BE49-F238E27FC236}">
              <a16:creationId xmlns:a16="http://schemas.microsoft.com/office/drawing/2014/main" id="{00000000-0008-0000-0600-000082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3" name="テキスト ボックス 642">
          <a:extLst>
            <a:ext uri="{FF2B5EF4-FFF2-40B4-BE49-F238E27FC236}">
              <a16:creationId xmlns:a16="http://schemas.microsoft.com/office/drawing/2014/main" id="{00000000-0008-0000-0600-000083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4" name="テキスト ボックス 643">
          <a:extLst>
            <a:ext uri="{FF2B5EF4-FFF2-40B4-BE49-F238E27FC236}">
              <a16:creationId xmlns:a16="http://schemas.microsoft.com/office/drawing/2014/main" id="{00000000-0008-0000-0600-000084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5" name="テキスト ボックス 644">
          <a:extLst>
            <a:ext uri="{FF2B5EF4-FFF2-40B4-BE49-F238E27FC236}">
              <a16:creationId xmlns:a16="http://schemas.microsoft.com/office/drawing/2014/main" id="{00000000-0008-0000-0600-000085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6" name="テキスト ボックス 645">
          <a:extLst>
            <a:ext uri="{FF2B5EF4-FFF2-40B4-BE49-F238E27FC236}">
              <a16:creationId xmlns:a16="http://schemas.microsoft.com/office/drawing/2014/main" id="{00000000-0008-0000-0600-000086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101270</xdr:rowOff>
    </xdr:from>
    <xdr:to>
      <xdr:col>85</xdr:col>
      <xdr:colOff>177800</xdr:colOff>
      <xdr:row>78</xdr:row>
      <xdr:rowOff>31420</xdr:rowOff>
    </xdr:to>
    <xdr:sp macro="" textlink="">
      <xdr:nvSpPr>
        <xdr:cNvPr id="647" name="楕円 646">
          <a:extLst>
            <a:ext uri="{FF2B5EF4-FFF2-40B4-BE49-F238E27FC236}">
              <a16:creationId xmlns:a16="http://schemas.microsoft.com/office/drawing/2014/main" id="{00000000-0008-0000-0600-000087020000}"/>
            </a:ext>
          </a:extLst>
        </xdr:cNvPr>
        <xdr:cNvSpPr/>
      </xdr:nvSpPr>
      <xdr:spPr>
        <a:xfrm>
          <a:off x="16268700" y="13302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79697</xdr:rowOff>
    </xdr:from>
    <xdr:ext cx="599010" cy="259045"/>
    <xdr:sp macro="" textlink="">
      <xdr:nvSpPr>
        <xdr:cNvPr id="648" name="公債費該当値テキスト">
          <a:extLst>
            <a:ext uri="{FF2B5EF4-FFF2-40B4-BE49-F238E27FC236}">
              <a16:creationId xmlns:a16="http://schemas.microsoft.com/office/drawing/2014/main" id="{00000000-0008-0000-0600-000088020000}"/>
            </a:ext>
          </a:extLst>
        </xdr:cNvPr>
        <xdr:cNvSpPr txBox="1"/>
      </xdr:nvSpPr>
      <xdr:spPr>
        <a:xfrm>
          <a:off x="16370300" y="132813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123,507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77</xdr:row>
      <xdr:rowOff>139996</xdr:rowOff>
    </xdr:from>
    <xdr:to>
      <xdr:col>81</xdr:col>
      <xdr:colOff>101600</xdr:colOff>
      <xdr:row>78</xdr:row>
      <xdr:rowOff>70146</xdr:rowOff>
    </xdr:to>
    <xdr:sp macro="" textlink="">
      <xdr:nvSpPr>
        <xdr:cNvPr id="649" name="楕円 648">
          <a:extLst>
            <a:ext uri="{FF2B5EF4-FFF2-40B4-BE49-F238E27FC236}">
              <a16:creationId xmlns:a16="http://schemas.microsoft.com/office/drawing/2014/main" id="{00000000-0008-0000-0600-000089020000}"/>
            </a:ext>
          </a:extLst>
        </xdr:cNvPr>
        <xdr:cNvSpPr/>
      </xdr:nvSpPr>
      <xdr:spPr>
        <a:xfrm>
          <a:off x="15430500" y="133416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78</xdr:row>
      <xdr:rowOff>61273</xdr:rowOff>
    </xdr:from>
    <xdr:ext cx="599010" cy="259045"/>
    <xdr:sp macro="" textlink="">
      <xdr:nvSpPr>
        <xdr:cNvPr id="650" name="テキスト ボックス 649">
          <a:extLst>
            <a:ext uri="{FF2B5EF4-FFF2-40B4-BE49-F238E27FC236}">
              <a16:creationId xmlns:a16="http://schemas.microsoft.com/office/drawing/2014/main" id="{00000000-0008-0000-0600-00008A020000}"/>
            </a:ext>
          </a:extLst>
        </xdr:cNvPr>
        <xdr:cNvSpPr txBox="1"/>
      </xdr:nvSpPr>
      <xdr:spPr>
        <a:xfrm>
          <a:off x="15181795" y="134343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103,178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77</xdr:row>
      <xdr:rowOff>101420</xdr:rowOff>
    </xdr:from>
    <xdr:to>
      <xdr:col>76</xdr:col>
      <xdr:colOff>165100</xdr:colOff>
      <xdr:row>78</xdr:row>
      <xdr:rowOff>31570</xdr:rowOff>
    </xdr:to>
    <xdr:sp macro="" textlink="">
      <xdr:nvSpPr>
        <xdr:cNvPr id="651" name="楕円 650">
          <a:extLst>
            <a:ext uri="{FF2B5EF4-FFF2-40B4-BE49-F238E27FC236}">
              <a16:creationId xmlns:a16="http://schemas.microsoft.com/office/drawing/2014/main" id="{00000000-0008-0000-0600-00008B020000}"/>
            </a:ext>
          </a:extLst>
        </xdr:cNvPr>
        <xdr:cNvSpPr/>
      </xdr:nvSpPr>
      <xdr:spPr>
        <a:xfrm>
          <a:off x="14541500" y="13303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78</xdr:row>
      <xdr:rowOff>22697</xdr:rowOff>
    </xdr:from>
    <xdr:ext cx="599010" cy="259045"/>
    <xdr:sp macro="" textlink="">
      <xdr:nvSpPr>
        <xdr:cNvPr id="652" name="テキスト ボックス 651">
          <a:extLst>
            <a:ext uri="{FF2B5EF4-FFF2-40B4-BE49-F238E27FC236}">
              <a16:creationId xmlns:a16="http://schemas.microsoft.com/office/drawing/2014/main" id="{00000000-0008-0000-0600-00008C020000}"/>
            </a:ext>
          </a:extLst>
        </xdr:cNvPr>
        <xdr:cNvSpPr txBox="1"/>
      </xdr:nvSpPr>
      <xdr:spPr>
        <a:xfrm>
          <a:off x="14292795" y="133957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123,428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61858</xdr:rowOff>
    </xdr:from>
    <xdr:to>
      <xdr:col>72</xdr:col>
      <xdr:colOff>38100</xdr:colOff>
      <xdr:row>77</xdr:row>
      <xdr:rowOff>163458</xdr:rowOff>
    </xdr:to>
    <xdr:sp macro="" textlink="">
      <xdr:nvSpPr>
        <xdr:cNvPr id="653" name="楕円 652">
          <a:extLst>
            <a:ext uri="{FF2B5EF4-FFF2-40B4-BE49-F238E27FC236}">
              <a16:creationId xmlns:a16="http://schemas.microsoft.com/office/drawing/2014/main" id="{00000000-0008-0000-0600-00008D020000}"/>
            </a:ext>
          </a:extLst>
        </xdr:cNvPr>
        <xdr:cNvSpPr/>
      </xdr:nvSpPr>
      <xdr:spPr>
        <a:xfrm>
          <a:off x="13652500" y="132635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77</xdr:row>
      <xdr:rowOff>154585</xdr:rowOff>
    </xdr:from>
    <xdr:ext cx="599010" cy="259045"/>
    <xdr:sp macro="" textlink="">
      <xdr:nvSpPr>
        <xdr:cNvPr id="654" name="テキスト ボックス 653">
          <a:extLst>
            <a:ext uri="{FF2B5EF4-FFF2-40B4-BE49-F238E27FC236}">
              <a16:creationId xmlns:a16="http://schemas.microsoft.com/office/drawing/2014/main" id="{00000000-0008-0000-0600-00008E020000}"/>
            </a:ext>
          </a:extLst>
        </xdr:cNvPr>
        <xdr:cNvSpPr txBox="1"/>
      </xdr:nvSpPr>
      <xdr:spPr>
        <a:xfrm>
          <a:off x="13403795" y="133562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144,195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93884</xdr:rowOff>
    </xdr:from>
    <xdr:to>
      <xdr:col>67</xdr:col>
      <xdr:colOff>101600</xdr:colOff>
      <xdr:row>78</xdr:row>
      <xdr:rowOff>24034</xdr:rowOff>
    </xdr:to>
    <xdr:sp macro="" textlink="">
      <xdr:nvSpPr>
        <xdr:cNvPr id="655" name="楕円 654">
          <a:extLst>
            <a:ext uri="{FF2B5EF4-FFF2-40B4-BE49-F238E27FC236}">
              <a16:creationId xmlns:a16="http://schemas.microsoft.com/office/drawing/2014/main" id="{00000000-0008-0000-0600-00008F020000}"/>
            </a:ext>
          </a:extLst>
        </xdr:cNvPr>
        <xdr:cNvSpPr/>
      </xdr:nvSpPr>
      <xdr:spPr>
        <a:xfrm>
          <a:off x="12763500" y="132955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78</xdr:row>
      <xdr:rowOff>15161</xdr:rowOff>
    </xdr:from>
    <xdr:ext cx="599010" cy="259045"/>
    <xdr:sp macro="" textlink="">
      <xdr:nvSpPr>
        <xdr:cNvPr id="656" name="テキスト ボックス 655">
          <a:extLst>
            <a:ext uri="{FF2B5EF4-FFF2-40B4-BE49-F238E27FC236}">
              <a16:creationId xmlns:a16="http://schemas.microsoft.com/office/drawing/2014/main" id="{00000000-0008-0000-0600-000090020000}"/>
            </a:ext>
          </a:extLst>
        </xdr:cNvPr>
        <xdr:cNvSpPr txBox="1"/>
      </xdr:nvSpPr>
      <xdr:spPr>
        <a:xfrm>
          <a:off x="12514795" y="133882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127,384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7" name="正方形/長方形 656">
          <a:extLst>
            <a:ext uri="{FF2B5EF4-FFF2-40B4-BE49-F238E27FC236}">
              <a16:creationId xmlns:a16="http://schemas.microsoft.com/office/drawing/2014/main" id="{00000000-0008-0000-0600-000091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8" name="正方形/長方形 657">
          <a:extLst>
            <a:ext uri="{FF2B5EF4-FFF2-40B4-BE49-F238E27FC236}">
              <a16:creationId xmlns:a16="http://schemas.microsoft.com/office/drawing/2014/main" id="{00000000-0008-0000-0600-000092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9" name="正方形/長方形 658">
          <a:extLst>
            <a:ext uri="{FF2B5EF4-FFF2-40B4-BE49-F238E27FC236}">
              <a16:creationId xmlns:a16="http://schemas.microsoft.com/office/drawing/2014/main" id="{00000000-0008-0000-0600-000093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89/151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0" name="正方形/長方形 659">
          <a:extLst>
            <a:ext uri="{FF2B5EF4-FFF2-40B4-BE49-F238E27FC236}">
              <a16:creationId xmlns:a16="http://schemas.microsoft.com/office/drawing/2014/main" id="{00000000-0008-0000-0600-000094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1" name="正方形/長方形 660">
          <a:extLst>
            <a:ext uri="{FF2B5EF4-FFF2-40B4-BE49-F238E27FC236}">
              <a16:creationId xmlns:a16="http://schemas.microsoft.com/office/drawing/2014/main" id="{00000000-0008-0000-0600-000095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13,855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2" name="正方形/長方形 661">
          <a:extLst>
            <a:ext uri="{FF2B5EF4-FFF2-40B4-BE49-F238E27FC236}">
              <a16:creationId xmlns:a16="http://schemas.microsoft.com/office/drawing/2014/main" id="{00000000-0008-0000-0600-000096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3" name="正方形/長方形 662">
          <a:extLst>
            <a:ext uri="{FF2B5EF4-FFF2-40B4-BE49-F238E27FC236}">
              <a16:creationId xmlns:a16="http://schemas.microsoft.com/office/drawing/2014/main" id="{00000000-0008-0000-0600-000097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23,701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4" name="正方形/長方形 663">
          <a:extLst>
            <a:ext uri="{FF2B5EF4-FFF2-40B4-BE49-F238E27FC236}">
              <a16:creationId xmlns:a16="http://schemas.microsoft.com/office/drawing/2014/main" id="{00000000-0008-0000-0600-000098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5" name="テキスト ボックス 664">
          <a:extLst>
            <a:ext uri="{FF2B5EF4-FFF2-40B4-BE49-F238E27FC236}">
              <a16:creationId xmlns:a16="http://schemas.microsoft.com/office/drawing/2014/main" id="{00000000-0008-0000-0600-000099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6" name="直線コネクタ 665">
          <a:extLst>
            <a:ext uri="{FF2B5EF4-FFF2-40B4-BE49-F238E27FC236}">
              <a16:creationId xmlns:a16="http://schemas.microsoft.com/office/drawing/2014/main" id="{00000000-0008-0000-0600-00009A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98879</xdr:rowOff>
    </xdr:from>
    <xdr:to>
      <xdr:col>89</xdr:col>
      <xdr:colOff>177800</xdr:colOff>
      <xdr:row>99</xdr:row>
      <xdr:rowOff>98879</xdr:rowOff>
    </xdr:to>
    <xdr:cxnSp macro="">
      <xdr:nvCxnSpPr>
        <xdr:cNvPr id="667" name="直線コネクタ 666">
          <a:extLst>
            <a:ext uri="{FF2B5EF4-FFF2-40B4-BE49-F238E27FC236}">
              <a16:creationId xmlns:a16="http://schemas.microsoft.com/office/drawing/2014/main" id="{00000000-0008-0000-0600-00009B020000}"/>
            </a:ext>
          </a:extLst>
        </xdr:cNvPr>
        <xdr:cNvCxnSpPr/>
      </xdr:nvCxnSpPr>
      <xdr:spPr>
        <a:xfrm>
          <a:off x="12446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128106</xdr:rowOff>
    </xdr:from>
    <xdr:ext cx="248786" cy="259045"/>
    <xdr:sp macro="" textlink="">
      <xdr:nvSpPr>
        <xdr:cNvPr id="668" name="テキスト ボックス 667">
          <a:extLst>
            <a:ext uri="{FF2B5EF4-FFF2-40B4-BE49-F238E27FC236}">
              <a16:creationId xmlns:a16="http://schemas.microsoft.com/office/drawing/2014/main" id="{00000000-0008-0000-0600-00009C020000}"/>
            </a:ext>
          </a:extLst>
        </xdr:cNvPr>
        <xdr:cNvSpPr txBox="1"/>
      </xdr:nvSpPr>
      <xdr:spPr>
        <a:xfrm>
          <a:off x="12197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115207</xdr:rowOff>
    </xdr:from>
    <xdr:to>
      <xdr:col>89</xdr:col>
      <xdr:colOff>177800</xdr:colOff>
      <xdr:row>97</xdr:row>
      <xdr:rowOff>115207</xdr:rowOff>
    </xdr:to>
    <xdr:cxnSp macro="">
      <xdr:nvCxnSpPr>
        <xdr:cNvPr id="669" name="直線コネクタ 668">
          <a:extLst>
            <a:ext uri="{FF2B5EF4-FFF2-40B4-BE49-F238E27FC236}">
              <a16:creationId xmlns:a16="http://schemas.microsoft.com/office/drawing/2014/main" id="{00000000-0008-0000-0600-00009D020000}"/>
            </a:ext>
          </a:extLst>
        </xdr:cNvPr>
        <xdr:cNvCxnSpPr/>
      </xdr:nvCxnSpPr>
      <xdr:spPr>
        <a:xfrm>
          <a:off x="12446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144434</xdr:rowOff>
    </xdr:from>
    <xdr:ext cx="595419" cy="259045"/>
    <xdr:sp macro="" textlink="">
      <xdr:nvSpPr>
        <xdr:cNvPr id="670" name="テキスト ボックス 669">
          <a:extLst>
            <a:ext uri="{FF2B5EF4-FFF2-40B4-BE49-F238E27FC236}">
              <a16:creationId xmlns:a16="http://schemas.microsoft.com/office/drawing/2014/main" id="{00000000-0008-0000-0600-00009E020000}"/>
            </a:ext>
          </a:extLst>
        </xdr:cNvPr>
        <xdr:cNvSpPr txBox="1"/>
      </xdr:nvSpPr>
      <xdr:spPr>
        <a:xfrm>
          <a:off x="11850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95</xdr:row>
      <xdr:rowOff>131536</xdr:rowOff>
    </xdr:from>
    <xdr:to>
      <xdr:col>89</xdr:col>
      <xdr:colOff>177800</xdr:colOff>
      <xdr:row>95</xdr:row>
      <xdr:rowOff>131536</xdr:rowOff>
    </xdr:to>
    <xdr:cxnSp macro="">
      <xdr:nvCxnSpPr>
        <xdr:cNvPr id="671" name="直線コネクタ 670">
          <a:extLst>
            <a:ext uri="{FF2B5EF4-FFF2-40B4-BE49-F238E27FC236}">
              <a16:creationId xmlns:a16="http://schemas.microsoft.com/office/drawing/2014/main" id="{00000000-0008-0000-0600-00009F020000}"/>
            </a:ext>
          </a:extLst>
        </xdr:cNvPr>
        <xdr:cNvCxnSpPr/>
      </xdr:nvCxnSpPr>
      <xdr:spPr>
        <a:xfrm>
          <a:off x="12446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94</xdr:row>
      <xdr:rowOff>160763</xdr:rowOff>
    </xdr:from>
    <xdr:ext cx="595419" cy="259045"/>
    <xdr:sp macro="" textlink="">
      <xdr:nvSpPr>
        <xdr:cNvPr id="672" name="テキスト ボックス 671">
          <a:extLst>
            <a:ext uri="{FF2B5EF4-FFF2-40B4-BE49-F238E27FC236}">
              <a16:creationId xmlns:a16="http://schemas.microsoft.com/office/drawing/2014/main" id="{00000000-0008-0000-0600-0000A0020000}"/>
            </a:ext>
          </a:extLst>
        </xdr:cNvPr>
        <xdr:cNvSpPr txBox="1"/>
      </xdr:nvSpPr>
      <xdr:spPr>
        <a:xfrm>
          <a:off x="11850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147864</xdr:rowOff>
    </xdr:from>
    <xdr:to>
      <xdr:col>89</xdr:col>
      <xdr:colOff>177800</xdr:colOff>
      <xdr:row>93</xdr:row>
      <xdr:rowOff>147864</xdr:rowOff>
    </xdr:to>
    <xdr:cxnSp macro="">
      <xdr:nvCxnSpPr>
        <xdr:cNvPr id="673" name="直線コネクタ 672">
          <a:extLst>
            <a:ext uri="{FF2B5EF4-FFF2-40B4-BE49-F238E27FC236}">
              <a16:creationId xmlns:a16="http://schemas.microsoft.com/office/drawing/2014/main" id="{00000000-0008-0000-0600-0000A1020000}"/>
            </a:ext>
          </a:extLst>
        </xdr:cNvPr>
        <xdr:cNvCxnSpPr/>
      </xdr:nvCxnSpPr>
      <xdr:spPr>
        <a:xfrm>
          <a:off x="12446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5641</xdr:rowOff>
    </xdr:from>
    <xdr:ext cx="595419" cy="259045"/>
    <xdr:sp macro="" textlink="">
      <xdr:nvSpPr>
        <xdr:cNvPr id="674" name="テキスト ボックス 673">
          <a:extLst>
            <a:ext uri="{FF2B5EF4-FFF2-40B4-BE49-F238E27FC236}">
              <a16:creationId xmlns:a16="http://schemas.microsoft.com/office/drawing/2014/main" id="{00000000-0008-0000-0600-0000A2020000}"/>
            </a:ext>
          </a:extLst>
        </xdr:cNvPr>
        <xdr:cNvSpPr txBox="1"/>
      </xdr:nvSpPr>
      <xdr:spPr>
        <a:xfrm>
          <a:off x="11850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164193</xdr:rowOff>
    </xdr:from>
    <xdr:to>
      <xdr:col>89</xdr:col>
      <xdr:colOff>177800</xdr:colOff>
      <xdr:row>91</xdr:row>
      <xdr:rowOff>164193</xdr:rowOff>
    </xdr:to>
    <xdr:cxnSp macro="">
      <xdr:nvCxnSpPr>
        <xdr:cNvPr id="675" name="直線コネクタ 674">
          <a:extLst>
            <a:ext uri="{FF2B5EF4-FFF2-40B4-BE49-F238E27FC236}">
              <a16:creationId xmlns:a16="http://schemas.microsoft.com/office/drawing/2014/main" id="{00000000-0008-0000-0600-0000A3020000}"/>
            </a:ext>
          </a:extLst>
        </xdr:cNvPr>
        <xdr:cNvCxnSpPr/>
      </xdr:nvCxnSpPr>
      <xdr:spPr>
        <a:xfrm>
          <a:off x="12446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91</xdr:row>
      <xdr:rowOff>21970</xdr:rowOff>
    </xdr:from>
    <xdr:ext cx="685572" cy="259045"/>
    <xdr:sp macro="" textlink="">
      <xdr:nvSpPr>
        <xdr:cNvPr id="676" name="テキスト ボックス 675">
          <a:extLst>
            <a:ext uri="{FF2B5EF4-FFF2-40B4-BE49-F238E27FC236}">
              <a16:creationId xmlns:a16="http://schemas.microsoft.com/office/drawing/2014/main" id="{00000000-0008-0000-0600-0000A4020000}"/>
            </a:ext>
          </a:extLst>
        </xdr:cNvPr>
        <xdr:cNvSpPr txBox="1"/>
      </xdr:nvSpPr>
      <xdr:spPr>
        <a:xfrm>
          <a:off x="11760428" y="15623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9071</xdr:rowOff>
    </xdr:from>
    <xdr:to>
      <xdr:col>89</xdr:col>
      <xdr:colOff>177800</xdr:colOff>
      <xdr:row>90</xdr:row>
      <xdr:rowOff>9071</xdr:rowOff>
    </xdr:to>
    <xdr:cxnSp macro="">
      <xdr:nvCxnSpPr>
        <xdr:cNvPr id="677" name="直線コネクタ 676">
          <a:extLst>
            <a:ext uri="{FF2B5EF4-FFF2-40B4-BE49-F238E27FC236}">
              <a16:creationId xmlns:a16="http://schemas.microsoft.com/office/drawing/2014/main" id="{00000000-0008-0000-0600-0000A5020000}"/>
            </a:ext>
          </a:extLst>
        </xdr:cNvPr>
        <xdr:cNvCxnSpPr/>
      </xdr:nvCxnSpPr>
      <xdr:spPr>
        <a:xfrm>
          <a:off x="12446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89</xdr:row>
      <xdr:rowOff>38298</xdr:rowOff>
    </xdr:from>
    <xdr:ext cx="685572" cy="259045"/>
    <xdr:sp macro="" textlink="">
      <xdr:nvSpPr>
        <xdr:cNvPr id="678" name="テキスト ボックス 677">
          <a:extLst>
            <a:ext uri="{FF2B5EF4-FFF2-40B4-BE49-F238E27FC236}">
              <a16:creationId xmlns:a16="http://schemas.microsoft.com/office/drawing/2014/main" id="{00000000-0008-0000-0600-0000A6020000}"/>
            </a:ext>
          </a:extLst>
        </xdr:cNvPr>
        <xdr:cNvSpPr txBox="1"/>
      </xdr:nvSpPr>
      <xdr:spPr>
        <a:xfrm>
          <a:off x="11760428" y="15297348"/>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9" name="直線コネクタ 678">
          <a:extLst>
            <a:ext uri="{FF2B5EF4-FFF2-40B4-BE49-F238E27FC236}">
              <a16:creationId xmlns:a16="http://schemas.microsoft.com/office/drawing/2014/main" id="{00000000-0008-0000-0600-0000A7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80" name="テキスト ボックス 679">
          <a:extLst>
            <a:ext uri="{FF2B5EF4-FFF2-40B4-BE49-F238E27FC236}">
              <a16:creationId xmlns:a16="http://schemas.microsoft.com/office/drawing/2014/main" id="{00000000-0008-0000-0600-0000A8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1" name="積立金グラフ枠">
          <a:extLst>
            <a:ext uri="{FF2B5EF4-FFF2-40B4-BE49-F238E27FC236}">
              <a16:creationId xmlns:a16="http://schemas.microsoft.com/office/drawing/2014/main" id="{00000000-0008-0000-0600-0000A9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108407</xdr:rowOff>
    </xdr:from>
    <xdr:to>
      <xdr:col>85</xdr:col>
      <xdr:colOff>126364</xdr:colOff>
      <xdr:row>99</xdr:row>
      <xdr:rowOff>98879</xdr:rowOff>
    </xdr:to>
    <xdr:cxnSp macro="">
      <xdr:nvCxnSpPr>
        <xdr:cNvPr id="682" name="直線コネクタ 681">
          <a:extLst>
            <a:ext uri="{FF2B5EF4-FFF2-40B4-BE49-F238E27FC236}">
              <a16:creationId xmlns:a16="http://schemas.microsoft.com/office/drawing/2014/main" id="{00000000-0008-0000-0600-0000AA020000}"/>
            </a:ext>
          </a:extLst>
        </xdr:cNvPr>
        <xdr:cNvCxnSpPr/>
      </xdr:nvCxnSpPr>
      <xdr:spPr>
        <a:xfrm flipV="1">
          <a:off x="16317595" y="15538907"/>
          <a:ext cx="1269" cy="153352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102706</xdr:rowOff>
    </xdr:from>
    <xdr:ext cx="249299" cy="259045"/>
    <xdr:sp macro="" textlink="">
      <xdr:nvSpPr>
        <xdr:cNvPr id="683" name="積立金最小値テキスト">
          <a:extLst>
            <a:ext uri="{FF2B5EF4-FFF2-40B4-BE49-F238E27FC236}">
              <a16:creationId xmlns:a16="http://schemas.microsoft.com/office/drawing/2014/main" id="{00000000-0008-0000-0600-0000AB020000}"/>
            </a:ext>
          </a:extLst>
        </xdr:cNvPr>
        <xdr:cNvSpPr txBox="1"/>
      </xdr:nvSpPr>
      <xdr:spPr>
        <a:xfrm>
          <a:off x="16370300" y="1707625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98879</xdr:rowOff>
    </xdr:from>
    <xdr:to>
      <xdr:col>86</xdr:col>
      <xdr:colOff>25400</xdr:colOff>
      <xdr:row>99</xdr:row>
      <xdr:rowOff>98879</xdr:rowOff>
    </xdr:to>
    <xdr:cxnSp macro="">
      <xdr:nvCxnSpPr>
        <xdr:cNvPr id="684" name="直線コネクタ 683">
          <a:extLst>
            <a:ext uri="{FF2B5EF4-FFF2-40B4-BE49-F238E27FC236}">
              <a16:creationId xmlns:a16="http://schemas.microsoft.com/office/drawing/2014/main" id="{00000000-0008-0000-0600-0000AC020000}"/>
            </a:ext>
          </a:extLst>
        </xdr:cNvPr>
        <xdr:cNvCxnSpPr/>
      </xdr:nvCxnSpPr>
      <xdr:spPr>
        <a:xfrm>
          <a:off x="16230600" y="17072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55084</xdr:rowOff>
    </xdr:from>
    <xdr:ext cx="690189" cy="259045"/>
    <xdr:sp macro="" textlink="">
      <xdr:nvSpPr>
        <xdr:cNvPr id="685" name="積立金最大値テキスト">
          <a:extLst>
            <a:ext uri="{FF2B5EF4-FFF2-40B4-BE49-F238E27FC236}">
              <a16:creationId xmlns:a16="http://schemas.microsoft.com/office/drawing/2014/main" id="{00000000-0008-0000-0600-0000AD020000}"/>
            </a:ext>
          </a:extLst>
        </xdr:cNvPr>
        <xdr:cNvSpPr txBox="1"/>
      </xdr:nvSpPr>
      <xdr:spPr>
        <a:xfrm>
          <a:off x="16370300" y="1531413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1,408,747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90</xdr:row>
      <xdr:rowOff>108407</xdr:rowOff>
    </xdr:from>
    <xdr:to>
      <xdr:col>86</xdr:col>
      <xdr:colOff>25400</xdr:colOff>
      <xdr:row>90</xdr:row>
      <xdr:rowOff>108407</xdr:rowOff>
    </xdr:to>
    <xdr:cxnSp macro="">
      <xdr:nvCxnSpPr>
        <xdr:cNvPr id="686" name="直線コネクタ 685">
          <a:extLst>
            <a:ext uri="{FF2B5EF4-FFF2-40B4-BE49-F238E27FC236}">
              <a16:creationId xmlns:a16="http://schemas.microsoft.com/office/drawing/2014/main" id="{00000000-0008-0000-0600-0000AE020000}"/>
            </a:ext>
          </a:extLst>
        </xdr:cNvPr>
        <xdr:cNvCxnSpPr/>
      </xdr:nvCxnSpPr>
      <xdr:spPr>
        <a:xfrm>
          <a:off x="16230600" y="155389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99</xdr:row>
      <xdr:rowOff>45129</xdr:rowOff>
    </xdr:from>
    <xdr:to>
      <xdr:col>85</xdr:col>
      <xdr:colOff>127000</xdr:colOff>
      <xdr:row>99</xdr:row>
      <xdr:rowOff>60327</xdr:rowOff>
    </xdr:to>
    <xdr:cxnSp macro="">
      <xdr:nvCxnSpPr>
        <xdr:cNvPr id="687" name="直線コネクタ 686">
          <a:extLst>
            <a:ext uri="{FF2B5EF4-FFF2-40B4-BE49-F238E27FC236}">
              <a16:creationId xmlns:a16="http://schemas.microsoft.com/office/drawing/2014/main" id="{00000000-0008-0000-0600-0000AF020000}"/>
            </a:ext>
          </a:extLst>
        </xdr:cNvPr>
        <xdr:cNvCxnSpPr/>
      </xdr:nvCxnSpPr>
      <xdr:spPr>
        <a:xfrm>
          <a:off x="15481300" y="17018679"/>
          <a:ext cx="838200" cy="151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164619</xdr:rowOff>
    </xdr:from>
    <xdr:ext cx="534377" cy="259045"/>
    <xdr:sp macro="" textlink="">
      <xdr:nvSpPr>
        <xdr:cNvPr id="688" name="積立金平均値テキスト">
          <a:extLst>
            <a:ext uri="{FF2B5EF4-FFF2-40B4-BE49-F238E27FC236}">
              <a16:creationId xmlns:a16="http://schemas.microsoft.com/office/drawing/2014/main" id="{00000000-0008-0000-0600-0000B0020000}"/>
            </a:ext>
          </a:extLst>
        </xdr:cNvPr>
        <xdr:cNvSpPr txBox="1"/>
      </xdr:nvSpPr>
      <xdr:spPr>
        <a:xfrm>
          <a:off x="16370300" y="1679526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71,458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141742</xdr:rowOff>
    </xdr:from>
    <xdr:to>
      <xdr:col>85</xdr:col>
      <xdr:colOff>177800</xdr:colOff>
      <xdr:row>99</xdr:row>
      <xdr:rowOff>71892</xdr:rowOff>
    </xdr:to>
    <xdr:sp macro="" textlink="">
      <xdr:nvSpPr>
        <xdr:cNvPr id="689" name="フローチャート: 判断 688">
          <a:extLst>
            <a:ext uri="{FF2B5EF4-FFF2-40B4-BE49-F238E27FC236}">
              <a16:creationId xmlns:a16="http://schemas.microsoft.com/office/drawing/2014/main" id="{00000000-0008-0000-0600-0000B1020000}"/>
            </a:ext>
          </a:extLst>
        </xdr:cNvPr>
        <xdr:cNvSpPr/>
      </xdr:nvSpPr>
      <xdr:spPr>
        <a:xfrm>
          <a:off x="16268700" y="169438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86241</xdr:rowOff>
    </xdr:from>
    <xdr:to>
      <xdr:col>81</xdr:col>
      <xdr:colOff>50800</xdr:colOff>
      <xdr:row>99</xdr:row>
      <xdr:rowOff>45129</xdr:rowOff>
    </xdr:to>
    <xdr:cxnSp macro="">
      <xdr:nvCxnSpPr>
        <xdr:cNvPr id="690" name="直線コネクタ 689">
          <a:extLst>
            <a:ext uri="{FF2B5EF4-FFF2-40B4-BE49-F238E27FC236}">
              <a16:creationId xmlns:a16="http://schemas.microsoft.com/office/drawing/2014/main" id="{00000000-0008-0000-0600-0000B2020000}"/>
            </a:ext>
          </a:extLst>
        </xdr:cNvPr>
        <xdr:cNvCxnSpPr/>
      </xdr:nvCxnSpPr>
      <xdr:spPr>
        <a:xfrm>
          <a:off x="14592300" y="16888341"/>
          <a:ext cx="889000" cy="1303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98</xdr:row>
      <xdr:rowOff>131051</xdr:rowOff>
    </xdr:from>
    <xdr:to>
      <xdr:col>81</xdr:col>
      <xdr:colOff>101600</xdr:colOff>
      <xdr:row>99</xdr:row>
      <xdr:rowOff>61201</xdr:rowOff>
    </xdr:to>
    <xdr:sp macro="" textlink="">
      <xdr:nvSpPr>
        <xdr:cNvPr id="691" name="フローチャート: 判断 690">
          <a:extLst>
            <a:ext uri="{FF2B5EF4-FFF2-40B4-BE49-F238E27FC236}">
              <a16:creationId xmlns:a16="http://schemas.microsoft.com/office/drawing/2014/main" id="{00000000-0008-0000-0600-0000B3020000}"/>
            </a:ext>
          </a:extLst>
        </xdr:cNvPr>
        <xdr:cNvSpPr/>
      </xdr:nvSpPr>
      <xdr:spPr>
        <a:xfrm>
          <a:off x="15430500" y="169331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97</xdr:row>
      <xdr:rowOff>77728</xdr:rowOff>
    </xdr:from>
    <xdr:ext cx="534377" cy="259045"/>
    <xdr:sp macro="" textlink="">
      <xdr:nvSpPr>
        <xdr:cNvPr id="692" name="テキスト ボックス 691">
          <a:extLst>
            <a:ext uri="{FF2B5EF4-FFF2-40B4-BE49-F238E27FC236}">
              <a16:creationId xmlns:a16="http://schemas.microsoft.com/office/drawing/2014/main" id="{00000000-0008-0000-0600-0000B4020000}"/>
            </a:ext>
          </a:extLst>
        </xdr:cNvPr>
        <xdr:cNvSpPr txBox="1"/>
      </xdr:nvSpPr>
      <xdr:spPr>
        <a:xfrm>
          <a:off x="15214111" y="167083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81,278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98</xdr:row>
      <xdr:rowOff>86241</xdr:rowOff>
    </xdr:from>
    <xdr:to>
      <xdr:col>76</xdr:col>
      <xdr:colOff>114300</xdr:colOff>
      <xdr:row>98</xdr:row>
      <xdr:rowOff>120165</xdr:rowOff>
    </xdr:to>
    <xdr:cxnSp macro="">
      <xdr:nvCxnSpPr>
        <xdr:cNvPr id="693" name="直線コネクタ 692">
          <a:extLst>
            <a:ext uri="{FF2B5EF4-FFF2-40B4-BE49-F238E27FC236}">
              <a16:creationId xmlns:a16="http://schemas.microsoft.com/office/drawing/2014/main" id="{00000000-0008-0000-0600-0000B5020000}"/>
            </a:ext>
          </a:extLst>
        </xdr:cNvPr>
        <xdr:cNvCxnSpPr/>
      </xdr:nvCxnSpPr>
      <xdr:spPr>
        <a:xfrm flipV="1">
          <a:off x="13703300" y="16888341"/>
          <a:ext cx="889000" cy="339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98</xdr:row>
      <xdr:rowOff>141887</xdr:rowOff>
    </xdr:from>
    <xdr:to>
      <xdr:col>76</xdr:col>
      <xdr:colOff>165100</xdr:colOff>
      <xdr:row>99</xdr:row>
      <xdr:rowOff>72037</xdr:rowOff>
    </xdr:to>
    <xdr:sp macro="" textlink="">
      <xdr:nvSpPr>
        <xdr:cNvPr id="694" name="フローチャート: 判断 693">
          <a:extLst>
            <a:ext uri="{FF2B5EF4-FFF2-40B4-BE49-F238E27FC236}">
              <a16:creationId xmlns:a16="http://schemas.microsoft.com/office/drawing/2014/main" id="{00000000-0008-0000-0600-0000B6020000}"/>
            </a:ext>
          </a:extLst>
        </xdr:cNvPr>
        <xdr:cNvSpPr/>
      </xdr:nvSpPr>
      <xdr:spPr>
        <a:xfrm>
          <a:off x="14541500" y="169439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99</xdr:row>
      <xdr:rowOff>63164</xdr:rowOff>
    </xdr:from>
    <xdr:ext cx="534377" cy="259045"/>
    <xdr:sp macro="" textlink="">
      <xdr:nvSpPr>
        <xdr:cNvPr id="695" name="テキスト ボックス 694">
          <a:extLst>
            <a:ext uri="{FF2B5EF4-FFF2-40B4-BE49-F238E27FC236}">
              <a16:creationId xmlns:a16="http://schemas.microsoft.com/office/drawing/2014/main" id="{00000000-0008-0000-0600-0000B7020000}"/>
            </a:ext>
          </a:extLst>
        </xdr:cNvPr>
        <xdr:cNvSpPr txBox="1"/>
      </xdr:nvSpPr>
      <xdr:spPr>
        <a:xfrm>
          <a:off x="14325111" y="170367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71,324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98</xdr:row>
      <xdr:rowOff>120165</xdr:rowOff>
    </xdr:from>
    <xdr:to>
      <xdr:col>71</xdr:col>
      <xdr:colOff>177800</xdr:colOff>
      <xdr:row>99</xdr:row>
      <xdr:rowOff>94790</xdr:rowOff>
    </xdr:to>
    <xdr:cxnSp macro="">
      <xdr:nvCxnSpPr>
        <xdr:cNvPr id="696" name="直線コネクタ 695">
          <a:extLst>
            <a:ext uri="{FF2B5EF4-FFF2-40B4-BE49-F238E27FC236}">
              <a16:creationId xmlns:a16="http://schemas.microsoft.com/office/drawing/2014/main" id="{00000000-0008-0000-0600-0000B8020000}"/>
            </a:ext>
          </a:extLst>
        </xdr:cNvPr>
        <xdr:cNvCxnSpPr/>
      </xdr:nvCxnSpPr>
      <xdr:spPr>
        <a:xfrm flipV="1">
          <a:off x="12814300" y="16922265"/>
          <a:ext cx="889000" cy="1460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98</xdr:row>
      <xdr:rowOff>133035</xdr:rowOff>
    </xdr:from>
    <xdr:to>
      <xdr:col>72</xdr:col>
      <xdr:colOff>38100</xdr:colOff>
      <xdr:row>99</xdr:row>
      <xdr:rowOff>63185</xdr:rowOff>
    </xdr:to>
    <xdr:sp macro="" textlink="">
      <xdr:nvSpPr>
        <xdr:cNvPr id="697" name="フローチャート: 判断 696">
          <a:extLst>
            <a:ext uri="{FF2B5EF4-FFF2-40B4-BE49-F238E27FC236}">
              <a16:creationId xmlns:a16="http://schemas.microsoft.com/office/drawing/2014/main" id="{00000000-0008-0000-0600-0000B9020000}"/>
            </a:ext>
          </a:extLst>
        </xdr:cNvPr>
        <xdr:cNvSpPr/>
      </xdr:nvSpPr>
      <xdr:spPr>
        <a:xfrm>
          <a:off x="13652500" y="169351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99</xdr:row>
      <xdr:rowOff>54312</xdr:rowOff>
    </xdr:from>
    <xdr:ext cx="534377" cy="259045"/>
    <xdr:sp macro="" textlink="">
      <xdr:nvSpPr>
        <xdr:cNvPr id="698" name="テキスト ボックス 697">
          <a:extLst>
            <a:ext uri="{FF2B5EF4-FFF2-40B4-BE49-F238E27FC236}">
              <a16:creationId xmlns:a16="http://schemas.microsoft.com/office/drawing/2014/main" id="{00000000-0008-0000-0600-0000BA020000}"/>
            </a:ext>
          </a:extLst>
        </xdr:cNvPr>
        <xdr:cNvSpPr txBox="1"/>
      </xdr:nvSpPr>
      <xdr:spPr>
        <a:xfrm>
          <a:off x="13436111" y="170278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79,456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147664</xdr:rowOff>
    </xdr:from>
    <xdr:to>
      <xdr:col>67</xdr:col>
      <xdr:colOff>101600</xdr:colOff>
      <xdr:row>99</xdr:row>
      <xdr:rowOff>77814</xdr:rowOff>
    </xdr:to>
    <xdr:sp macro="" textlink="">
      <xdr:nvSpPr>
        <xdr:cNvPr id="699" name="フローチャート: 判断 698">
          <a:extLst>
            <a:ext uri="{FF2B5EF4-FFF2-40B4-BE49-F238E27FC236}">
              <a16:creationId xmlns:a16="http://schemas.microsoft.com/office/drawing/2014/main" id="{00000000-0008-0000-0600-0000BB020000}"/>
            </a:ext>
          </a:extLst>
        </xdr:cNvPr>
        <xdr:cNvSpPr/>
      </xdr:nvSpPr>
      <xdr:spPr>
        <a:xfrm>
          <a:off x="12763500" y="169497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97</xdr:row>
      <xdr:rowOff>94341</xdr:rowOff>
    </xdr:from>
    <xdr:ext cx="534377" cy="259045"/>
    <xdr:sp macro="" textlink="">
      <xdr:nvSpPr>
        <xdr:cNvPr id="700" name="テキスト ボックス 699">
          <a:extLst>
            <a:ext uri="{FF2B5EF4-FFF2-40B4-BE49-F238E27FC236}">
              <a16:creationId xmlns:a16="http://schemas.microsoft.com/office/drawing/2014/main" id="{00000000-0008-0000-0600-0000BC020000}"/>
            </a:ext>
          </a:extLst>
        </xdr:cNvPr>
        <xdr:cNvSpPr txBox="1"/>
      </xdr:nvSpPr>
      <xdr:spPr>
        <a:xfrm>
          <a:off x="12547111" y="167249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1" name="テキスト ボックス 700">
          <a:extLst>
            <a:ext uri="{FF2B5EF4-FFF2-40B4-BE49-F238E27FC236}">
              <a16:creationId xmlns:a16="http://schemas.microsoft.com/office/drawing/2014/main" id="{00000000-0008-0000-0600-0000BD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2" name="テキスト ボックス 701">
          <a:extLst>
            <a:ext uri="{FF2B5EF4-FFF2-40B4-BE49-F238E27FC236}">
              <a16:creationId xmlns:a16="http://schemas.microsoft.com/office/drawing/2014/main" id="{00000000-0008-0000-0600-0000BE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3" name="テキスト ボックス 702">
          <a:extLst>
            <a:ext uri="{FF2B5EF4-FFF2-40B4-BE49-F238E27FC236}">
              <a16:creationId xmlns:a16="http://schemas.microsoft.com/office/drawing/2014/main" id="{00000000-0008-0000-0600-0000BF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4" name="テキスト ボックス 703">
          <a:extLst>
            <a:ext uri="{FF2B5EF4-FFF2-40B4-BE49-F238E27FC236}">
              <a16:creationId xmlns:a16="http://schemas.microsoft.com/office/drawing/2014/main" id="{00000000-0008-0000-0600-0000C0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5" name="テキスト ボックス 704">
          <a:extLst>
            <a:ext uri="{FF2B5EF4-FFF2-40B4-BE49-F238E27FC236}">
              <a16:creationId xmlns:a16="http://schemas.microsoft.com/office/drawing/2014/main" id="{00000000-0008-0000-0600-0000C1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99</xdr:row>
      <xdr:rowOff>9527</xdr:rowOff>
    </xdr:from>
    <xdr:to>
      <xdr:col>85</xdr:col>
      <xdr:colOff>177800</xdr:colOff>
      <xdr:row>99</xdr:row>
      <xdr:rowOff>111127</xdr:rowOff>
    </xdr:to>
    <xdr:sp macro="" textlink="">
      <xdr:nvSpPr>
        <xdr:cNvPr id="706" name="楕円 705">
          <a:extLst>
            <a:ext uri="{FF2B5EF4-FFF2-40B4-BE49-F238E27FC236}">
              <a16:creationId xmlns:a16="http://schemas.microsoft.com/office/drawing/2014/main" id="{00000000-0008-0000-0600-0000C2020000}"/>
            </a:ext>
          </a:extLst>
        </xdr:cNvPr>
        <xdr:cNvSpPr/>
      </xdr:nvSpPr>
      <xdr:spPr>
        <a:xfrm>
          <a:off x="16268700" y="169830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98</xdr:row>
      <xdr:rowOff>120169</xdr:rowOff>
    </xdr:from>
    <xdr:ext cx="534377" cy="259045"/>
    <xdr:sp macro="" textlink="">
      <xdr:nvSpPr>
        <xdr:cNvPr id="707" name="積立金該当値テキスト">
          <a:extLst>
            <a:ext uri="{FF2B5EF4-FFF2-40B4-BE49-F238E27FC236}">
              <a16:creationId xmlns:a16="http://schemas.microsoft.com/office/drawing/2014/main" id="{00000000-0008-0000-0600-0000C3020000}"/>
            </a:ext>
          </a:extLst>
        </xdr:cNvPr>
        <xdr:cNvSpPr txBox="1"/>
      </xdr:nvSpPr>
      <xdr:spPr>
        <a:xfrm>
          <a:off x="16370300" y="169222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35,415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98</xdr:row>
      <xdr:rowOff>165779</xdr:rowOff>
    </xdr:from>
    <xdr:to>
      <xdr:col>81</xdr:col>
      <xdr:colOff>101600</xdr:colOff>
      <xdr:row>99</xdr:row>
      <xdr:rowOff>95929</xdr:rowOff>
    </xdr:to>
    <xdr:sp macro="" textlink="">
      <xdr:nvSpPr>
        <xdr:cNvPr id="708" name="楕円 707">
          <a:extLst>
            <a:ext uri="{FF2B5EF4-FFF2-40B4-BE49-F238E27FC236}">
              <a16:creationId xmlns:a16="http://schemas.microsoft.com/office/drawing/2014/main" id="{00000000-0008-0000-0600-0000C4020000}"/>
            </a:ext>
          </a:extLst>
        </xdr:cNvPr>
        <xdr:cNvSpPr/>
      </xdr:nvSpPr>
      <xdr:spPr>
        <a:xfrm>
          <a:off x="15430500" y="169678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99</xdr:row>
      <xdr:rowOff>87056</xdr:rowOff>
    </xdr:from>
    <xdr:ext cx="534377" cy="259045"/>
    <xdr:sp macro="" textlink="">
      <xdr:nvSpPr>
        <xdr:cNvPr id="709" name="テキスト ボックス 708">
          <a:extLst>
            <a:ext uri="{FF2B5EF4-FFF2-40B4-BE49-F238E27FC236}">
              <a16:creationId xmlns:a16="http://schemas.microsoft.com/office/drawing/2014/main" id="{00000000-0008-0000-0600-0000C5020000}"/>
            </a:ext>
          </a:extLst>
        </xdr:cNvPr>
        <xdr:cNvSpPr txBox="1"/>
      </xdr:nvSpPr>
      <xdr:spPr>
        <a:xfrm>
          <a:off x="15214111" y="170606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49,376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98</xdr:row>
      <xdr:rowOff>35441</xdr:rowOff>
    </xdr:from>
    <xdr:to>
      <xdr:col>76</xdr:col>
      <xdr:colOff>165100</xdr:colOff>
      <xdr:row>98</xdr:row>
      <xdr:rowOff>137041</xdr:rowOff>
    </xdr:to>
    <xdr:sp macro="" textlink="">
      <xdr:nvSpPr>
        <xdr:cNvPr id="710" name="楕円 709">
          <a:extLst>
            <a:ext uri="{FF2B5EF4-FFF2-40B4-BE49-F238E27FC236}">
              <a16:creationId xmlns:a16="http://schemas.microsoft.com/office/drawing/2014/main" id="{00000000-0008-0000-0600-0000C6020000}"/>
            </a:ext>
          </a:extLst>
        </xdr:cNvPr>
        <xdr:cNvSpPr/>
      </xdr:nvSpPr>
      <xdr:spPr>
        <a:xfrm>
          <a:off x="14541500" y="168375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96</xdr:row>
      <xdr:rowOff>153568</xdr:rowOff>
    </xdr:from>
    <xdr:ext cx="599010" cy="259045"/>
    <xdr:sp macro="" textlink="">
      <xdr:nvSpPr>
        <xdr:cNvPr id="711" name="テキスト ボックス 710">
          <a:extLst>
            <a:ext uri="{FF2B5EF4-FFF2-40B4-BE49-F238E27FC236}">
              <a16:creationId xmlns:a16="http://schemas.microsoft.com/office/drawing/2014/main" id="{00000000-0008-0000-0600-0000C7020000}"/>
            </a:ext>
          </a:extLst>
        </xdr:cNvPr>
        <xdr:cNvSpPr txBox="1"/>
      </xdr:nvSpPr>
      <xdr:spPr>
        <a:xfrm>
          <a:off x="14292795" y="166127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169,109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98</xdr:row>
      <xdr:rowOff>69365</xdr:rowOff>
    </xdr:from>
    <xdr:to>
      <xdr:col>72</xdr:col>
      <xdr:colOff>38100</xdr:colOff>
      <xdr:row>98</xdr:row>
      <xdr:rowOff>170965</xdr:rowOff>
    </xdr:to>
    <xdr:sp macro="" textlink="">
      <xdr:nvSpPr>
        <xdr:cNvPr id="712" name="楕円 711">
          <a:extLst>
            <a:ext uri="{FF2B5EF4-FFF2-40B4-BE49-F238E27FC236}">
              <a16:creationId xmlns:a16="http://schemas.microsoft.com/office/drawing/2014/main" id="{00000000-0008-0000-0600-0000C8020000}"/>
            </a:ext>
          </a:extLst>
        </xdr:cNvPr>
        <xdr:cNvSpPr/>
      </xdr:nvSpPr>
      <xdr:spPr>
        <a:xfrm>
          <a:off x="13652500" y="168714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97</xdr:row>
      <xdr:rowOff>16042</xdr:rowOff>
    </xdr:from>
    <xdr:ext cx="599010" cy="259045"/>
    <xdr:sp macro="" textlink="">
      <xdr:nvSpPr>
        <xdr:cNvPr id="713" name="テキスト ボックス 712">
          <a:extLst>
            <a:ext uri="{FF2B5EF4-FFF2-40B4-BE49-F238E27FC236}">
              <a16:creationId xmlns:a16="http://schemas.microsoft.com/office/drawing/2014/main" id="{00000000-0008-0000-0600-0000C9020000}"/>
            </a:ext>
          </a:extLst>
        </xdr:cNvPr>
        <xdr:cNvSpPr txBox="1"/>
      </xdr:nvSpPr>
      <xdr:spPr>
        <a:xfrm>
          <a:off x="13403795" y="166466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137,946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99</xdr:row>
      <xdr:rowOff>43990</xdr:rowOff>
    </xdr:from>
    <xdr:to>
      <xdr:col>67</xdr:col>
      <xdr:colOff>101600</xdr:colOff>
      <xdr:row>99</xdr:row>
      <xdr:rowOff>145590</xdr:rowOff>
    </xdr:to>
    <xdr:sp macro="" textlink="">
      <xdr:nvSpPr>
        <xdr:cNvPr id="714" name="楕円 713">
          <a:extLst>
            <a:ext uri="{FF2B5EF4-FFF2-40B4-BE49-F238E27FC236}">
              <a16:creationId xmlns:a16="http://schemas.microsoft.com/office/drawing/2014/main" id="{00000000-0008-0000-0600-0000CA020000}"/>
            </a:ext>
          </a:extLst>
        </xdr:cNvPr>
        <xdr:cNvSpPr/>
      </xdr:nvSpPr>
      <xdr:spPr>
        <a:xfrm>
          <a:off x="12763500" y="17017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99</xdr:row>
      <xdr:rowOff>136717</xdr:rowOff>
    </xdr:from>
    <xdr:ext cx="469744" cy="259045"/>
    <xdr:sp macro="" textlink="">
      <xdr:nvSpPr>
        <xdr:cNvPr id="715" name="テキスト ボックス 714">
          <a:extLst>
            <a:ext uri="{FF2B5EF4-FFF2-40B4-BE49-F238E27FC236}">
              <a16:creationId xmlns:a16="http://schemas.microsoft.com/office/drawing/2014/main" id="{00000000-0008-0000-0600-0000CB020000}"/>
            </a:ext>
          </a:extLst>
        </xdr:cNvPr>
        <xdr:cNvSpPr txBox="1"/>
      </xdr:nvSpPr>
      <xdr:spPr>
        <a:xfrm>
          <a:off x="12579428" y="171102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6" name="正方形/長方形 715">
          <a:extLst>
            <a:ext uri="{FF2B5EF4-FFF2-40B4-BE49-F238E27FC236}">
              <a16:creationId xmlns:a16="http://schemas.microsoft.com/office/drawing/2014/main" id="{00000000-0008-0000-0600-0000CC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7" name="正方形/長方形 716">
          <a:extLst>
            <a:ext uri="{FF2B5EF4-FFF2-40B4-BE49-F238E27FC236}">
              <a16:creationId xmlns:a16="http://schemas.microsoft.com/office/drawing/2014/main" id="{00000000-0008-0000-0600-0000CD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8" name="正方形/長方形 717">
          <a:extLst>
            <a:ext uri="{FF2B5EF4-FFF2-40B4-BE49-F238E27FC236}">
              <a16:creationId xmlns:a16="http://schemas.microsoft.com/office/drawing/2014/main" id="{00000000-0008-0000-0600-0000CE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9" name="正方形/長方形 718">
          <a:extLst>
            <a:ext uri="{FF2B5EF4-FFF2-40B4-BE49-F238E27FC236}">
              <a16:creationId xmlns:a16="http://schemas.microsoft.com/office/drawing/2014/main" id="{00000000-0008-0000-0600-0000CF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0" name="正方形/長方形 719">
          <a:extLst>
            <a:ext uri="{FF2B5EF4-FFF2-40B4-BE49-F238E27FC236}">
              <a16:creationId xmlns:a16="http://schemas.microsoft.com/office/drawing/2014/main" id="{00000000-0008-0000-0600-0000D0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1" name="正方形/長方形 720">
          <a:extLst>
            <a:ext uri="{FF2B5EF4-FFF2-40B4-BE49-F238E27FC236}">
              <a16:creationId xmlns:a16="http://schemas.microsoft.com/office/drawing/2014/main" id="{00000000-0008-0000-0600-0000D1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2" name="正方形/長方形 721">
          <a:extLst>
            <a:ext uri="{FF2B5EF4-FFF2-40B4-BE49-F238E27FC236}">
              <a16:creationId xmlns:a16="http://schemas.microsoft.com/office/drawing/2014/main" id="{00000000-0008-0000-0600-0000D2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3" name="正方形/長方形 722">
          <a:extLst>
            <a:ext uri="{FF2B5EF4-FFF2-40B4-BE49-F238E27FC236}">
              <a16:creationId xmlns:a16="http://schemas.microsoft.com/office/drawing/2014/main" id="{00000000-0008-0000-0600-0000D3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4" name="テキスト ボックス 723">
          <a:extLst>
            <a:ext uri="{FF2B5EF4-FFF2-40B4-BE49-F238E27FC236}">
              <a16:creationId xmlns:a16="http://schemas.microsoft.com/office/drawing/2014/main" id="{00000000-0008-0000-0600-0000D4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5" name="直線コネクタ 724">
          <a:extLst>
            <a:ext uri="{FF2B5EF4-FFF2-40B4-BE49-F238E27FC236}">
              <a16:creationId xmlns:a16="http://schemas.microsoft.com/office/drawing/2014/main" id="{00000000-0008-0000-0600-0000D5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26" name="直線コネクタ 725">
          <a:extLst>
            <a:ext uri="{FF2B5EF4-FFF2-40B4-BE49-F238E27FC236}">
              <a16:creationId xmlns:a16="http://schemas.microsoft.com/office/drawing/2014/main" id="{00000000-0008-0000-0600-0000D6020000}"/>
            </a:ext>
          </a:extLst>
        </xdr:cNvPr>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27" name="テキスト ボックス 726">
          <a:extLst>
            <a:ext uri="{FF2B5EF4-FFF2-40B4-BE49-F238E27FC236}">
              <a16:creationId xmlns:a16="http://schemas.microsoft.com/office/drawing/2014/main" id="{00000000-0008-0000-0600-0000D7020000}"/>
            </a:ext>
          </a:extLst>
        </xdr:cNvPr>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28" name="直線コネクタ 727">
          <a:extLst>
            <a:ext uri="{FF2B5EF4-FFF2-40B4-BE49-F238E27FC236}">
              <a16:creationId xmlns:a16="http://schemas.microsoft.com/office/drawing/2014/main" id="{00000000-0008-0000-0600-0000D8020000}"/>
            </a:ext>
          </a:extLst>
        </xdr:cNvPr>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35577</xdr:rowOff>
    </xdr:from>
    <xdr:ext cx="531299" cy="259045"/>
    <xdr:sp macro="" textlink="">
      <xdr:nvSpPr>
        <xdr:cNvPr id="729" name="テキスト ボックス 728">
          <a:extLst>
            <a:ext uri="{FF2B5EF4-FFF2-40B4-BE49-F238E27FC236}">
              <a16:creationId xmlns:a16="http://schemas.microsoft.com/office/drawing/2014/main" id="{00000000-0008-0000-0600-0000D9020000}"/>
            </a:ext>
          </a:extLst>
        </xdr:cNvPr>
        <xdr:cNvSpPr txBox="1"/>
      </xdr:nvSpPr>
      <xdr:spPr>
        <a:xfrm>
          <a:off x="17756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30" name="直線コネクタ 729">
          <a:extLst>
            <a:ext uri="{FF2B5EF4-FFF2-40B4-BE49-F238E27FC236}">
              <a16:creationId xmlns:a16="http://schemas.microsoft.com/office/drawing/2014/main" id="{00000000-0008-0000-0600-0000DA020000}"/>
            </a:ext>
          </a:extLst>
        </xdr:cNvPr>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168927</xdr:rowOff>
    </xdr:from>
    <xdr:ext cx="531299" cy="259045"/>
    <xdr:sp macro="" textlink="">
      <xdr:nvSpPr>
        <xdr:cNvPr id="731" name="テキスト ボックス 730">
          <a:extLst>
            <a:ext uri="{FF2B5EF4-FFF2-40B4-BE49-F238E27FC236}">
              <a16:creationId xmlns:a16="http://schemas.microsoft.com/office/drawing/2014/main" id="{00000000-0008-0000-0600-0000DB020000}"/>
            </a:ext>
          </a:extLst>
        </xdr:cNvPr>
        <xdr:cNvSpPr txBox="1"/>
      </xdr:nvSpPr>
      <xdr:spPr>
        <a:xfrm>
          <a:off x="17756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32" name="直線コネクタ 731">
          <a:extLst>
            <a:ext uri="{FF2B5EF4-FFF2-40B4-BE49-F238E27FC236}">
              <a16:creationId xmlns:a16="http://schemas.microsoft.com/office/drawing/2014/main" id="{00000000-0008-0000-0600-0000DC020000}"/>
            </a:ext>
          </a:extLst>
        </xdr:cNvPr>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130827</xdr:rowOff>
    </xdr:from>
    <xdr:ext cx="531299" cy="259045"/>
    <xdr:sp macro="" textlink="">
      <xdr:nvSpPr>
        <xdr:cNvPr id="733" name="テキスト ボックス 732">
          <a:extLst>
            <a:ext uri="{FF2B5EF4-FFF2-40B4-BE49-F238E27FC236}">
              <a16:creationId xmlns:a16="http://schemas.microsoft.com/office/drawing/2014/main" id="{00000000-0008-0000-0600-0000DD020000}"/>
            </a:ext>
          </a:extLst>
        </xdr:cNvPr>
        <xdr:cNvSpPr txBox="1"/>
      </xdr:nvSpPr>
      <xdr:spPr>
        <a:xfrm>
          <a:off x="17756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34" name="直線コネクタ 733">
          <a:extLst>
            <a:ext uri="{FF2B5EF4-FFF2-40B4-BE49-F238E27FC236}">
              <a16:creationId xmlns:a16="http://schemas.microsoft.com/office/drawing/2014/main" id="{00000000-0008-0000-0600-0000DE020000}"/>
            </a:ext>
          </a:extLst>
        </xdr:cNvPr>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92727</xdr:rowOff>
    </xdr:from>
    <xdr:ext cx="531299" cy="259045"/>
    <xdr:sp macro="" textlink="">
      <xdr:nvSpPr>
        <xdr:cNvPr id="735" name="テキスト ボックス 734">
          <a:extLst>
            <a:ext uri="{FF2B5EF4-FFF2-40B4-BE49-F238E27FC236}">
              <a16:creationId xmlns:a16="http://schemas.microsoft.com/office/drawing/2014/main" id="{00000000-0008-0000-0600-0000DF020000}"/>
            </a:ext>
          </a:extLst>
        </xdr:cNvPr>
        <xdr:cNvSpPr txBox="1"/>
      </xdr:nvSpPr>
      <xdr:spPr>
        <a:xfrm>
          <a:off x="17756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6" name="直線コネクタ 735">
          <a:extLst>
            <a:ext uri="{FF2B5EF4-FFF2-40B4-BE49-F238E27FC236}">
              <a16:creationId xmlns:a16="http://schemas.microsoft.com/office/drawing/2014/main" id="{00000000-0008-0000-0600-0000E0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27</xdr:row>
      <xdr:rowOff>54627</xdr:rowOff>
    </xdr:from>
    <xdr:ext cx="595419" cy="259045"/>
    <xdr:sp macro="" textlink="">
      <xdr:nvSpPr>
        <xdr:cNvPr id="737" name="テキスト ボックス 736">
          <a:extLst>
            <a:ext uri="{FF2B5EF4-FFF2-40B4-BE49-F238E27FC236}">
              <a16:creationId xmlns:a16="http://schemas.microsoft.com/office/drawing/2014/main" id="{00000000-0008-0000-0600-0000E1020000}"/>
            </a:ext>
          </a:extLst>
        </xdr:cNvPr>
        <xdr:cNvSpPr txBox="1"/>
      </xdr:nvSpPr>
      <xdr:spPr>
        <a:xfrm>
          <a:off x="17692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8" name="投資及び出資金グラフ枠">
          <a:extLst>
            <a:ext uri="{FF2B5EF4-FFF2-40B4-BE49-F238E27FC236}">
              <a16:creationId xmlns:a16="http://schemas.microsoft.com/office/drawing/2014/main" id="{00000000-0008-0000-0600-0000E2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11531</xdr:rowOff>
    </xdr:from>
    <xdr:to>
      <xdr:col>116</xdr:col>
      <xdr:colOff>62864</xdr:colOff>
      <xdr:row>39</xdr:row>
      <xdr:rowOff>44450</xdr:rowOff>
    </xdr:to>
    <xdr:cxnSp macro="">
      <xdr:nvCxnSpPr>
        <xdr:cNvPr id="739" name="直線コネクタ 738">
          <a:extLst>
            <a:ext uri="{FF2B5EF4-FFF2-40B4-BE49-F238E27FC236}">
              <a16:creationId xmlns:a16="http://schemas.microsoft.com/office/drawing/2014/main" id="{00000000-0008-0000-0600-0000E3020000}"/>
            </a:ext>
          </a:extLst>
        </xdr:cNvPr>
        <xdr:cNvCxnSpPr/>
      </xdr:nvCxnSpPr>
      <xdr:spPr>
        <a:xfrm flipV="1">
          <a:off x="22159595" y="5155031"/>
          <a:ext cx="1269" cy="157596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74293</xdr:rowOff>
    </xdr:from>
    <xdr:ext cx="249299" cy="259045"/>
    <xdr:sp macro="" textlink="">
      <xdr:nvSpPr>
        <xdr:cNvPr id="740" name="投資及び出資金最小値テキスト">
          <a:extLst>
            <a:ext uri="{FF2B5EF4-FFF2-40B4-BE49-F238E27FC236}">
              <a16:creationId xmlns:a16="http://schemas.microsoft.com/office/drawing/2014/main" id="{00000000-0008-0000-0600-0000E4020000}"/>
            </a:ext>
          </a:extLst>
        </xdr:cNvPr>
        <xdr:cNvSpPr txBox="1"/>
      </xdr:nvSpPr>
      <xdr:spPr>
        <a:xfrm>
          <a:off x="22212300" y="6760843"/>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41" name="直線コネクタ 740">
          <a:extLst>
            <a:ext uri="{FF2B5EF4-FFF2-40B4-BE49-F238E27FC236}">
              <a16:creationId xmlns:a16="http://schemas.microsoft.com/office/drawing/2014/main" id="{00000000-0008-0000-0600-0000E5020000}"/>
            </a:ext>
          </a:extLst>
        </xdr:cNvPr>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28</xdr:row>
      <xdr:rowOff>129658</xdr:rowOff>
    </xdr:from>
    <xdr:ext cx="534377" cy="259045"/>
    <xdr:sp macro="" textlink="">
      <xdr:nvSpPr>
        <xdr:cNvPr id="742" name="投資及び出資金最大値テキスト">
          <a:extLst>
            <a:ext uri="{FF2B5EF4-FFF2-40B4-BE49-F238E27FC236}">
              <a16:creationId xmlns:a16="http://schemas.microsoft.com/office/drawing/2014/main" id="{00000000-0008-0000-0600-0000E6020000}"/>
            </a:ext>
          </a:extLst>
        </xdr:cNvPr>
        <xdr:cNvSpPr txBox="1"/>
      </xdr:nvSpPr>
      <xdr:spPr>
        <a:xfrm>
          <a:off x="22212300" y="49302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82,728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30</xdr:row>
      <xdr:rowOff>11531</xdr:rowOff>
    </xdr:from>
    <xdr:to>
      <xdr:col>116</xdr:col>
      <xdr:colOff>152400</xdr:colOff>
      <xdr:row>30</xdr:row>
      <xdr:rowOff>11531</xdr:rowOff>
    </xdr:to>
    <xdr:cxnSp macro="">
      <xdr:nvCxnSpPr>
        <xdr:cNvPr id="743" name="直線コネクタ 742">
          <a:extLst>
            <a:ext uri="{FF2B5EF4-FFF2-40B4-BE49-F238E27FC236}">
              <a16:creationId xmlns:a16="http://schemas.microsoft.com/office/drawing/2014/main" id="{00000000-0008-0000-0600-0000E7020000}"/>
            </a:ext>
          </a:extLst>
        </xdr:cNvPr>
        <xdr:cNvCxnSpPr/>
      </xdr:nvCxnSpPr>
      <xdr:spPr>
        <a:xfrm>
          <a:off x="22072600" y="51550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44450</xdr:rowOff>
    </xdr:from>
    <xdr:to>
      <xdr:col>116</xdr:col>
      <xdr:colOff>63500</xdr:colOff>
      <xdr:row>39</xdr:row>
      <xdr:rowOff>44450</xdr:rowOff>
    </xdr:to>
    <xdr:cxnSp macro="">
      <xdr:nvCxnSpPr>
        <xdr:cNvPr id="744" name="直線コネクタ 743">
          <a:extLst>
            <a:ext uri="{FF2B5EF4-FFF2-40B4-BE49-F238E27FC236}">
              <a16:creationId xmlns:a16="http://schemas.microsoft.com/office/drawing/2014/main" id="{00000000-0008-0000-0600-0000E8020000}"/>
            </a:ext>
          </a:extLst>
        </xdr:cNvPr>
        <xdr:cNvCxnSpPr/>
      </xdr:nvCxnSpPr>
      <xdr:spPr>
        <a:xfrm>
          <a:off x="21323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163193</xdr:rowOff>
    </xdr:from>
    <xdr:ext cx="469744" cy="259045"/>
    <xdr:sp macro="" textlink="">
      <xdr:nvSpPr>
        <xdr:cNvPr id="745" name="投資及び出資金平均値テキスト">
          <a:extLst>
            <a:ext uri="{FF2B5EF4-FFF2-40B4-BE49-F238E27FC236}">
              <a16:creationId xmlns:a16="http://schemas.microsoft.com/office/drawing/2014/main" id="{00000000-0008-0000-0600-0000E9020000}"/>
            </a:ext>
          </a:extLst>
        </xdr:cNvPr>
        <xdr:cNvSpPr txBox="1"/>
      </xdr:nvSpPr>
      <xdr:spPr>
        <a:xfrm>
          <a:off x="22212300" y="650684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140316</xdr:rowOff>
    </xdr:from>
    <xdr:to>
      <xdr:col>116</xdr:col>
      <xdr:colOff>114300</xdr:colOff>
      <xdr:row>39</xdr:row>
      <xdr:rowOff>70466</xdr:rowOff>
    </xdr:to>
    <xdr:sp macro="" textlink="">
      <xdr:nvSpPr>
        <xdr:cNvPr id="746" name="フローチャート: 判断 745">
          <a:extLst>
            <a:ext uri="{FF2B5EF4-FFF2-40B4-BE49-F238E27FC236}">
              <a16:creationId xmlns:a16="http://schemas.microsoft.com/office/drawing/2014/main" id="{00000000-0008-0000-0600-0000EA020000}"/>
            </a:ext>
          </a:extLst>
        </xdr:cNvPr>
        <xdr:cNvSpPr/>
      </xdr:nvSpPr>
      <xdr:spPr>
        <a:xfrm>
          <a:off x="22110700" y="66554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43745</xdr:rowOff>
    </xdr:from>
    <xdr:to>
      <xdr:col>111</xdr:col>
      <xdr:colOff>177800</xdr:colOff>
      <xdr:row>39</xdr:row>
      <xdr:rowOff>44450</xdr:rowOff>
    </xdr:to>
    <xdr:cxnSp macro="">
      <xdr:nvCxnSpPr>
        <xdr:cNvPr id="747" name="直線コネクタ 746">
          <a:extLst>
            <a:ext uri="{FF2B5EF4-FFF2-40B4-BE49-F238E27FC236}">
              <a16:creationId xmlns:a16="http://schemas.microsoft.com/office/drawing/2014/main" id="{00000000-0008-0000-0600-0000EB020000}"/>
            </a:ext>
          </a:extLst>
        </xdr:cNvPr>
        <xdr:cNvCxnSpPr/>
      </xdr:nvCxnSpPr>
      <xdr:spPr>
        <a:xfrm>
          <a:off x="20434300" y="6730295"/>
          <a:ext cx="889000" cy="7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147174</xdr:rowOff>
    </xdr:from>
    <xdr:to>
      <xdr:col>112</xdr:col>
      <xdr:colOff>38100</xdr:colOff>
      <xdr:row>39</xdr:row>
      <xdr:rowOff>77324</xdr:rowOff>
    </xdr:to>
    <xdr:sp macro="" textlink="">
      <xdr:nvSpPr>
        <xdr:cNvPr id="748" name="フローチャート: 判断 747">
          <a:extLst>
            <a:ext uri="{FF2B5EF4-FFF2-40B4-BE49-F238E27FC236}">
              <a16:creationId xmlns:a16="http://schemas.microsoft.com/office/drawing/2014/main" id="{00000000-0008-0000-0600-0000EC020000}"/>
            </a:ext>
          </a:extLst>
        </xdr:cNvPr>
        <xdr:cNvSpPr/>
      </xdr:nvSpPr>
      <xdr:spPr>
        <a:xfrm>
          <a:off x="21272500" y="66622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37</xdr:row>
      <xdr:rowOff>93851</xdr:rowOff>
    </xdr:from>
    <xdr:ext cx="378565" cy="259045"/>
    <xdr:sp macro="" textlink="">
      <xdr:nvSpPr>
        <xdr:cNvPr id="749" name="テキスト ボックス 748">
          <a:extLst>
            <a:ext uri="{FF2B5EF4-FFF2-40B4-BE49-F238E27FC236}">
              <a16:creationId xmlns:a16="http://schemas.microsoft.com/office/drawing/2014/main" id="{00000000-0008-0000-0600-0000ED020000}"/>
            </a:ext>
          </a:extLst>
        </xdr:cNvPr>
        <xdr:cNvSpPr txBox="1"/>
      </xdr:nvSpPr>
      <xdr:spPr>
        <a:xfrm>
          <a:off x="21134017" y="643750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43745</xdr:rowOff>
    </xdr:from>
    <xdr:to>
      <xdr:col>107</xdr:col>
      <xdr:colOff>50800</xdr:colOff>
      <xdr:row>39</xdr:row>
      <xdr:rowOff>43764</xdr:rowOff>
    </xdr:to>
    <xdr:cxnSp macro="">
      <xdr:nvCxnSpPr>
        <xdr:cNvPr id="750" name="直線コネクタ 749">
          <a:extLst>
            <a:ext uri="{FF2B5EF4-FFF2-40B4-BE49-F238E27FC236}">
              <a16:creationId xmlns:a16="http://schemas.microsoft.com/office/drawing/2014/main" id="{00000000-0008-0000-0600-0000EE020000}"/>
            </a:ext>
          </a:extLst>
        </xdr:cNvPr>
        <xdr:cNvCxnSpPr/>
      </xdr:nvCxnSpPr>
      <xdr:spPr>
        <a:xfrm flipV="1">
          <a:off x="19545300" y="6730295"/>
          <a:ext cx="889000" cy="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132906</xdr:rowOff>
    </xdr:from>
    <xdr:to>
      <xdr:col>107</xdr:col>
      <xdr:colOff>101600</xdr:colOff>
      <xdr:row>39</xdr:row>
      <xdr:rowOff>63056</xdr:rowOff>
    </xdr:to>
    <xdr:sp macro="" textlink="">
      <xdr:nvSpPr>
        <xdr:cNvPr id="751" name="フローチャート: 判断 750">
          <a:extLst>
            <a:ext uri="{FF2B5EF4-FFF2-40B4-BE49-F238E27FC236}">
              <a16:creationId xmlns:a16="http://schemas.microsoft.com/office/drawing/2014/main" id="{00000000-0008-0000-0600-0000EF020000}"/>
            </a:ext>
          </a:extLst>
        </xdr:cNvPr>
        <xdr:cNvSpPr/>
      </xdr:nvSpPr>
      <xdr:spPr>
        <a:xfrm>
          <a:off x="20383500" y="66480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37</xdr:row>
      <xdr:rowOff>79582</xdr:rowOff>
    </xdr:from>
    <xdr:ext cx="469744" cy="259045"/>
    <xdr:sp macro="" textlink="">
      <xdr:nvSpPr>
        <xdr:cNvPr id="752" name="テキスト ボックス 751">
          <a:extLst>
            <a:ext uri="{FF2B5EF4-FFF2-40B4-BE49-F238E27FC236}">
              <a16:creationId xmlns:a16="http://schemas.microsoft.com/office/drawing/2014/main" id="{00000000-0008-0000-0600-0000F0020000}"/>
            </a:ext>
          </a:extLst>
        </xdr:cNvPr>
        <xdr:cNvSpPr txBox="1"/>
      </xdr:nvSpPr>
      <xdr:spPr>
        <a:xfrm>
          <a:off x="20199428" y="64232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43631</xdr:rowOff>
    </xdr:from>
    <xdr:to>
      <xdr:col>102</xdr:col>
      <xdr:colOff>114300</xdr:colOff>
      <xdr:row>39</xdr:row>
      <xdr:rowOff>43764</xdr:rowOff>
    </xdr:to>
    <xdr:cxnSp macro="">
      <xdr:nvCxnSpPr>
        <xdr:cNvPr id="753" name="直線コネクタ 752">
          <a:extLst>
            <a:ext uri="{FF2B5EF4-FFF2-40B4-BE49-F238E27FC236}">
              <a16:creationId xmlns:a16="http://schemas.microsoft.com/office/drawing/2014/main" id="{00000000-0008-0000-0600-0000F1020000}"/>
            </a:ext>
          </a:extLst>
        </xdr:cNvPr>
        <xdr:cNvCxnSpPr/>
      </xdr:nvCxnSpPr>
      <xdr:spPr>
        <a:xfrm>
          <a:off x="18656300" y="6730181"/>
          <a:ext cx="889000" cy="1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147974</xdr:rowOff>
    </xdr:from>
    <xdr:to>
      <xdr:col>102</xdr:col>
      <xdr:colOff>165100</xdr:colOff>
      <xdr:row>39</xdr:row>
      <xdr:rowOff>78124</xdr:rowOff>
    </xdr:to>
    <xdr:sp macro="" textlink="">
      <xdr:nvSpPr>
        <xdr:cNvPr id="754" name="フローチャート: 判断 753">
          <a:extLst>
            <a:ext uri="{FF2B5EF4-FFF2-40B4-BE49-F238E27FC236}">
              <a16:creationId xmlns:a16="http://schemas.microsoft.com/office/drawing/2014/main" id="{00000000-0008-0000-0600-0000F2020000}"/>
            </a:ext>
          </a:extLst>
        </xdr:cNvPr>
        <xdr:cNvSpPr/>
      </xdr:nvSpPr>
      <xdr:spPr>
        <a:xfrm>
          <a:off x="19494500" y="66630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94651</xdr:rowOff>
    </xdr:from>
    <xdr:ext cx="378565" cy="259045"/>
    <xdr:sp macro="" textlink="">
      <xdr:nvSpPr>
        <xdr:cNvPr id="755" name="テキスト ボックス 754">
          <a:extLst>
            <a:ext uri="{FF2B5EF4-FFF2-40B4-BE49-F238E27FC236}">
              <a16:creationId xmlns:a16="http://schemas.microsoft.com/office/drawing/2014/main" id="{00000000-0008-0000-0600-0000F3020000}"/>
            </a:ext>
          </a:extLst>
        </xdr:cNvPr>
        <xdr:cNvSpPr txBox="1"/>
      </xdr:nvSpPr>
      <xdr:spPr>
        <a:xfrm>
          <a:off x="19356017" y="643830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118485</xdr:rowOff>
    </xdr:from>
    <xdr:to>
      <xdr:col>98</xdr:col>
      <xdr:colOff>38100</xdr:colOff>
      <xdr:row>39</xdr:row>
      <xdr:rowOff>48635</xdr:rowOff>
    </xdr:to>
    <xdr:sp macro="" textlink="">
      <xdr:nvSpPr>
        <xdr:cNvPr id="756" name="フローチャート: 判断 755">
          <a:extLst>
            <a:ext uri="{FF2B5EF4-FFF2-40B4-BE49-F238E27FC236}">
              <a16:creationId xmlns:a16="http://schemas.microsoft.com/office/drawing/2014/main" id="{00000000-0008-0000-0600-0000F4020000}"/>
            </a:ext>
          </a:extLst>
        </xdr:cNvPr>
        <xdr:cNvSpPr/>
      </xdr:nvSpPr>
      <xdr:spPr>
        <a:xfrm>
          <a:off x="18605500" y="6633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37</xdr:row>
      <xdr:rowOff>65162</xdr:rowOff>
    </xdr:from>
    <xdr:ext cx="469744" cy="259045"/>
    <xdr:sp macro="" textlink="">
      <xdr:nvSpPr>
        <xdr:cNvPr id="757" name="テキスト ボックス 756">
          <a:extLst>
            <a:ext uri="{FF2B5EF4-FFF2-40B4-BE49-F238E27FC236}">
              <a16:creationId xmlns:a16="http://schemas.microsoft.com/office/drawing/2014/main" id="{00000000-0008-0000-0600-0000F5020000}"/>
            </a:ext>
          </a:extLst>
        </xdr:cNvPr>
        <xdr:cNvSpPr txBox="1"/>
      </xdr:nvSpPr>
      <xdr:spPr>
        <a:xfrm>
          <a:off x="18421428" y="64088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8" name="テキスト ボックス 757">
          <a:extLst>
            <a:ext uri="{FF2B5EF4-FFF2-40B4-BE49-F238E27FC236}">
              <a16:creationId xmlns:a16="http://schemas.microsoft.com/office/drawing/2014/main" id="{00000000-0008-0000-0600-0000F6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9" name="テキスト ボックス 758">
          <a:extLst>
            <a:ext uri="{FF2B5EF4-FFF2-40B4-BE49-F238E27FC236}">
              <a16:creationId xmlns:a16="http://schemas.microsoft.com/office/drawing/2014/main" id="{00000000-0008-0000-0600-0000F7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0" name="テキスト ボックス 759">
          <a:extLst>
            <a:ext uri="{FF2B5EF4-FFF2-40B4-BE49-F238E27FC236}">
              <a16:creationId xmlns:a16="http://schemas.microsoft.com/office/drawing/2014/main" id="{00000000-0008-0000-0600-0000F8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1" name="テキスト ボックス 760">
          <a:extLst>
            <a:ext uri="{FF2B5EF4-FFF2-40B4-BE49-F238E27FC236}">
              <a16:creationId xmlns:a16="http://schemas.microsoft.com/office/drawing/2014/main" id="{00000000-0008-0000-0600-0000F9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2" name="テキスト ボックス 761">
          <a:extLst>
            <a:ext uri="{FF2B5EF4-FFF2-40B4-BE49-F238E27FC236}">
              <a16:creationId xmlns:a16="http://schemas.microsoft.com/office/drawing/2014/main" id="{00000000-0008-0000-0600-0000FA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165100</xdr:rowOff>
    </xdr:from>
    <xdr:to>
      <xdr:col>116</xdr:col>
      <xdr:colOff>114300</xdr:colOff>
      <xdr:row>39</xdr:row>
      <xdr:rowOff>95250</xdr:rowOff>
    </xdr:to>
    <xdr:sp macro="" textlink="">
      <xdr:nvSpPr>
        <xdr:cNvPr id="763" name="楕円 762">
          <a:extLst>
            <a:ext uri="{FF2B5EF4-FFF2-40B4-BE49-F238E27FC236}">
              <a16:creationId xmlns:a16="http://schemas.microsoft.com/office/drawing/2014/main" id="{00000000-0008-0000-0600-0000FB020000}"/>
            </a:ext>
          </a:extLst>
        </xdr:cNvPr>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118743</xdr:rowOff>
    </xdr:from>
    <xdr:ext cx="249299" cy="259045"/>
    <xdr:sp macro="" textlink="">
      <xdr:nvSpPr>
        <xdr:cNvPr id="764" name="投資及び出資金該当値テキスト">
          <a:extLst>
            <a:ext uri="{FF2B5EF4-FFF2-40B4-BE49-F238E27FC236}">
              <a16:creationId xmlns:a16="http://schemas.microsoft.com/office/drawing/2014/main" id="{00000000-0008-0000-0600-0000FC020000}"/>
            </a:ext>
          </a:extLst>
        </xdr:cNvPr>
        <xdr:cNvSpPr txBox="1"/>
      </xdr:nvSpPr>
      <xdr:spPr>
        <a:xfrm>
          <a:off x="22212300" y="6633843"/>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65" name="楕円 764">
          <a:extLst>
            <a:ext uri="{FF2B5EF4-FFF2-40B4-BE49-F238E27FC236}">
              <a16:creationId xmlns:a16="http://schemas.microsoft.com/office/drawing/2014/main" id="{00000000-0008-0000-0600-0000FD020000}"/>
            </a:ext>
          </a:extLst>
        </xdr:cNvPr>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86377</xdr:rowOff>
    </xdr:from>
    <xdr:ext cx="249299" cy="259045"/>
    <xdr:sp macro="" textlink="">
      <xdr:nvSpPr>
        <xdr:cNvPr id="766" name="テキスト ボックス 765">
          <a:extLst>
            <a:ext uri="{FF2B5EF4-FFF2-40B4-BE49-F238E27FC236}">
              <a16:creationId xmlns:a16="http://schemas.microsoft.com/office/drawing/2014/main" id="{00000000-0008-0000-0600-0000FE020000}"/>
            </a:ext>
          </a:extLst>
        </xdr:cNvPr>
        <xdr:cNvSpPr txBox="1"/>
      </xdr:nvSpPr>
      <xdr:spPr>
        <a:xfrm>
          <a:off x="21198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164395</xdr:rowOff>
    </xdr:from>
    <xdr:to>
      <xdr:col>107</xdr:col>
      <xdr:colOff>101600</xdr:colOff>
      <xdr:row>39</xdr:row>
      <xdr:rowOff>94545</xdr:rowOff>
    </xdr:to>
    <xdr:sp macro="" textlink="">
      <xdr:nvSpPr>
        <xdr:cNvPr id="767" name="楕円 766">
          <a:extLst>
            <a:ext uri="{FF2B5EF4-FFF2-40B4-BE49-F238E27FC236}">
              <a16:creationId xmlns:a16="http://schemas.microsoft.com/office/drawing/2014/main" id="{00000000-0008-0000-0600-0000FF020000}"/>
            </a:ext>
          </a:extLst>
        </xdr:cNvPr>
        <xdr:cNvSpPr/>
      </xdr:nvSpPr>
      <xdr:spPr>
        <a:xfrm>
          <a:off x="20383500" y="66794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39</xdr:row>
      <xdr:rowOff>85672</xdr:rowOff>
    </xdr:from>
    <xdr:ext cx="313932" cy="259045"/>
    <xdr:sp macro="" textlink="">
      <xdr:nvSpPr>
        <xdr:cNvPr id="768" name="テキスト ボックス 767">
          <a:extLst>
            <a:ext uri="{FF2B5EF4-FFF2-40B4-BE49-F238E27FC236}">
              <a16:creationId xmlns:a16="http://schemas.microsoft.com/office/drawing/2014/main" id="{00000000-0008-0000-0600-000000030000}"/>
            </a:ext>
          </a:extLst>
        </xdr:cNvPr>
        <xdr:cNvSpPr txBox="1"/>
      </xdr:nvSpPr>
      <xdr:spPr>
        <a:xfrm>
          <a:off x="20277333" y="6772222"/>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164414</xdr:rowOff>
    </xdr:from>
    <xdr:to>
      <xdr:col>102</xdr:col>
      <xdr:colOff>165100</xdr:colOff>
      <xdr:row>39</xdr:row>
      <xdr:rowOff>94564</xdr:rowOff>
    </xdr:to>
    <xdr:sp macro="" textlink="">
      <xdr:nvSpPr>
        <xdr:cNvPr id="769" name="楕円 768">
          <a:extLst>
            <a:ext uri="{FF2B5EF4-FFF2-40B4-BE49-F238E27FC236}">
              <a16:creationId xmlns:a16="http://schemas.microsoft.com/office/drawing/2014/main" id="{00000000-0008-0000-0600-000001030000}"/>
            </a:ext>
          </a:extLst>
        </xdr:cNvPr>
        <xdr:cNvSpPr/>
      </xdr:nvSpPr>
      <xdr:spPr>
        <a:xfrm>
          <a:off x="19494500" y="66795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39</xdr:row>
      <xdr:rowOff>85691</xdr:rowOff>
    </xdr:from>
    <xdr:ext cx="313932" cy="259045"/>
    <xdr:sp macro="" textlink="">
      <xdr:nvSpPr>
        <xdr:cNvPr id="770" name="テキスト ボックス 769">
          <a:extLst>
            <a:ext uri="{FF2B5EF4-FFF2-40B4-BE49-F238E27FC236}">
              <a16:creationId xmlns:a16="http://schemas.microsoft.com/office/drawing/2014/main" id="{00000000-0008-0000-0600-000002030000}"/>
            </a:ext>
          </a:extLst>
        </xdr:cNvPr>
        <xdr:cNvSpPr txBox="1"/>
      </xdr:nvSpPr>
      <xdr:spPr>
        <a:xfrm>
          <a:off x="19388333" y="6772241"/>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164281</xdr:rowOff>
    </xdr:from>
    <xdr:to>
      <xdr:col>98</xdr:col>
      <xdr:colOff>38100</xdr:colOff>
      <xdr:row>39</xdr:row>
      <xdr:rowOff>94431</xdr:rowOff>
    </xdr:to>
    <xdr:sp macro="" textlink="">
      <xdr:nvSpPr>
        <xdr:cNvPr id="771" name="楕円 770">
          <a:extLst>
            <a:ext uri="{FF2B5EF4-FFF2-40B4-BE49-F238E27FC236}">
              <a16:creationId xmlns:a16="http://schemas.microsoft.com/office/drawing/2014/main" id="{00000000-0008-0000-0600-000003030000}"/>
            </a:ext>
          </a:extLst>
        </xdr:cNvPr>
        <xdr:cNvSpPr/>
      </xdr:nvSpPr>
      <xdr:spPr>
        <a:xfrm>
          <a:off x="18605500" y="66793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39</xdr:row>
      <xdr:rowOff>85558</xdr:rowOff>
    </xdr:from>
    <xdr:ext cx="313932" cy="259045"/>
    <xdr:sp macro="" textlink="">
      <xdr:nvSpPr>
        <xdr:cNvPr id="772" name="テキスト ボックス 771">
          <a:extLst>
            <a:ext uri="{FF2B5EF4-FFF2-40B4-BE49-F238E27FC236}">
              <a16:creationId xmlns:a16="http://schemas.microsoft.com/office/drawing/2014/main" id="{00000000-0008-0000-0600-000004030000}"/>
            </a:ext>
          </a:extLst>
        </xdr:cNvPr>
        <xdr:cNvSpPr txBox="1"/>
      </xdr:nvSpPr>
      <xdr:spPr>
        <a:xfrm>
          <a:off x="18499333" y="677210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3" name="正方形/長方形 772">
          <a:extLst>
            <a:ext uri="{FF2B5EF4-FFF2-40B4-BE49-F238E27FC236}">
              <a16:creationId xmlns:a16="http://schemas.microsoft.com/office/drawing/2014/main" id="{00000000-0008-0000-0600-000005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4" name="正方形/長方形 773">
          <a:extLst>
            <a:ext uri="{FF2B5EF4-FFF2-40B4-BE49-F238E27FC236}">
              <a16:creationId xmlns:a16="http://schemas.microsoft.com/office/drawing/2014/main" id="{00000000-0008-0000-0600-000006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5" name="正方形/長方形 774">
          <a:extLst>
            <a:ext uri="{FF2B5EF4-FFF2-40B4-BE49-F238E27FC236}">
              <a16:creationId xmlns:a16="http://schemas.microsoft.com/office/drawing/2014/main" id="{00000000-0008-0000-0600-000007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6" name="正方形/長方形 775">
          <a:extLst>
            <a:ext uri="{FF2B5EF4-FFF2-40B4-BE49-F238E27FC236}">
              <a16:creationId xmlns:a16="http://schemas.microsoft.com/office/drawing/2014/main" id="{00000000-0008-0000-0600-000008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7" name="正方形/長方形 776">
          <a:extLst>
            <a:ext uri="{FF2B5EF4-FFF2-40B4-BE49-F238E27FC236}">
              <a16:creationId xmlns:a16="http://schemas.microsoft.com/office/drawing/2014/main" id="{00000000-0008-0000-0600-000009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8" name="正方形/長方形 777">
          <a:extLst>
            <a:ext uri="{FF2B5EF4-FFF2-40B4-BE49-F238E27FC236}">
              <a16:creationId xmlns:a16="http://schemas.microsoft.com/office/drawing/2014/main" id="{00000000-0008-0000-0600-00000A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9" name="正方形/長方形 778">
          <a:extLst>
            <a:ext uri="{FF2B5EF4-FFF2-40B4-BE49-F238E27FC236}">
              <a16:creationId xmlns:a16="http://schemas.microsoft.com/office/drawing/2014/main" id="{00000000-0008-0000-0600-00000B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0" name="正方形/長方形 779">
          <a:extLst>
            <a:ext uri="{FF2B5EF4-FFF2-40B4-BE49-F238E27FC236}">
              <a16:creationId xmlns:a16="http://schemas.microsoft.com/office/drawing/2014/main" id="{00000000-0008-0000-0600-00000C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1" name="テキスト ボックス 780">
          <a:extLst>
            <a:ext uri="{FF2B5EF4-FFF2-40B4-BE49-F238E27FC236}">
              <a16:creationId xmlns:a16="http://schemas.microsoft.com/office/drawing/2014/main" id="{00000000-0008-0000-0600-00000D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2" name="直線コネクタ 781">
          <a:extLst>
            <a:ext uri="{FF2B5EF4-FFF2-40B4-BE49-F238E27FC236}">
              <a16:creationId xmlns:a16="http://schemas.microsoft.com/office/drawing/2014/main" id="{00000000-0008-0000-0600-00000E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83" name="直線コネクタ 782">
          <a:extLst>
            <a:ext uri="{FF2B5EF4-FFF2-40B4-BE49-F238E27FC236}">
              <a16:creationId xmlns:a16="http://schemas.microsoft.com/office/drawing/2014/main" id="{00000000-0008-0000-0600-00000F030000}"/>
            </a:ext>
          </a:extLst>
        </xdr:cNvPr>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73677</xdr:rowOff>
    </xdr:from>
    <xdr:ext cx="248786" cy="259045"/>
    <xdr:sp macro="" textlink="">
      <xdr:nvSpPr>
        <xdr:cNvPr id="784" name="テキスト ボックス 783">
          <a:extLst>
            <a:ext uri="{FF2B5EF4-FFF2-40B4-BE49-F238E27FC236}">
              <a16:creationId xmlns:a16="http://schemas.microsoft.com/office/drawing/2014/main" id="{00000000-0008-0000-0600-000010030000}"/>
            </a:ext>
          </a:extLst>
        </xdr:cNvPr>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85" name="直線コネクタ 784">
          <a:extLst>
            <a:ext uri="{FF2B5EF4-FFF2-40B4-BE49-F238E27FC236}">
              <a16:creationId xmlns:a16="http://schemas.microsoft.com/office/drawing/2014/main" id="{00000000-0008-0000-0600-000011030000}"/>
            </a:ext>
          </a:extLst>
        </xdr:cNvPr>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35577</xdr:rowOff>
    </xdr:from>
    <xdr:ext cx="531299" cy="259045"/>
    <xdr:sp macro="" textlink="">
      <xdr:nvSpPr>
        <xdr:cNvPr id="786" name="テキスト ボックス 785">
          <a:extLst>
            <a:ext uri="{FF2B5EF4-FFF2-40B4-BE49-F238E27FC236}">
              <a16:creationId xmlns:a16="http://schemas.microsoft.com/office/drawing/2014/main" id="{00000000-0008-0000-0600-000012030000}"/>
            </a:ext>
          </a:extLst>
        </xdr:cNvPr>
        <xdr:cNvSpPr txBox="1"/>
      </xdr:nvSpPr>
      <xdr:spPr>
        <a:xfrm>
          <a:off x="17756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87" name="直線コネクタ 786">
          <a:extLst>
            <a:ext uri="{FF2B5EF4-FFF2-40B4-BE49-F238E27FC236}">
              <a16:creationId xmlns:a16="http://schemas.microsoft.com/office/drawing/2014/main" id="{00000000-0008-0000-0600-000013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168927</xdr:rowOff>
    </xdr:from>
    <xdr:ext cx="531299" cy="259045"/>
    <xdr:sp macro="" textlink="">
      <xdr:nvSpPr>
        <xdr:cNvPr id="788" name="テキスト ボックス 787">
          <a:extLst>
            <a:ext uri="{FF2B5EF4-FFF2-40B4-BE49-F238E27FC236}">
              <a16:creationId xmlns:a16="http://schemas.microsoft.com/office/drawing/2014/main" id="{00000000-0008-0000-0600-000014030000}"/>
            </a:ext>
          </a:extLst>
        </xdr:cNvPr>
        <xdr:cNvSpPr txBox="1"/>
      </xdr:nvSpPr>
      <xdr:spPr>
        <a:xfrm>
          <a:off x="17756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789" name="直線コネクタ 788">
          <a:extLst>
            <a:ext uri="{FF2B5EF4-FFF2-40B4-BE49-F238E27FC236}">
              <a16:creationId xmlns:a16="http://schemas.microsoft.com/office/drawing/2014/main" id="{00000000-0008-0000-0600-000015030000}"/>
            </a:ext>
          </a:extLst>
        </xdr:cNvPr>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51</xdr:row>
      <xdr:rowOff>130827</xdr:rowOff>
    </xdr:from>
    <xdr:ext cx="531299" cy="259045"/>
    <xdr:sp macro="" textlink="">
      <xdr:nvSpPr>
        <xdr:cNvPr id="790" name="テキスト ボックス 789">
          <a:extLst>
            <a:ext uri="{FF2B5EF4-FFF2-40B4-BE49-F238E27FC236}">
              <a16:creationId xmlns:a16="http://schemas.microsoft.com/office/drawing/2014/main" id="{00000000-0008-0000-0600-000016030000}"/>
            </a:ext>
          </a:extLst>
        </xdr:cNvPr>
        <xdr:cNvSpPr txBox="1"/>
      </xdr:nvSpPr>
      <xdr:spPr>
        <a:xfrm>
          <a:off x="17756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791" name="直線コネクタ 790">
          <a:extLst>
            <a:ext uri="{FF2B5EF4-FFF2-40B4-BE49-F238E27FC236}">
              <a16:creationId xmlns:a16="http://schemas.microsoft.com/office/drawing/2014/main" id="{00000000-0008-0000-0600-000017030000}"/>
            </a:ext>
          </a:extLst>
        </xdr:cNvPr>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92727</xdr:rowOff>
    </xdr:from>
    <xdr:ext cx="531299" cy="259045"/>
    <xdr:sp macro="" textlink="">
      <xdr:nvSpPr>
        <xdr:cNvPr id="792" name="テキスト ボックス 791">
          <a:extLst>
            <a:ext uri="{FF2B5EF4-FFF2-40B4-BE49-F238E27FC236}">
              <a16:creationId xmlns:a16="http://schemas.microsoft.com/office/drawing/2014/main" id="{00000000-0008-0000-0600-000018030000}"/>
            </a:ext>
          </a:extLst>
        </xdr:cNvPr>
        <xdr:cNvSpPr txBox="1"/>
      </xdr:nvSpPr>
      <xdr:spPr>
        <a:xfrm>
          <a:off x="17756701" y="849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3" name="直線コネクタ 792">
          <a:extLst>
            <a:ext uri="{FF2B5EF4-FFF2-40B4-BE49-F238E27FC236}">
              <a16:creationId xmlns:a16="http://schemas.microsoft.com/office/drawing/2014/main" id="{00000000-0008-0000-0600-000019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47</xdr:row>
      <xdr:rowOff>54627</xdr:rowOff>
    </xdr:from>
    <xdr:ext cx="595419" cy="259045"/>
    <xdr:sp macro="" textlink="">
      <xdr:nvSpPr>
        <xdr:cNvPr id="794" name="テキスト ボックス 793">
          <a:extLst>
            <a:ext uri="{FF2B5EF4-FFF2-40B4-BE49-F238E27FC236}">
              <a16:creationId xmlns:a16="http://schemas.microsoft.com/office/drawing/2014/main" id="{00000000-0008-0000-0600-00001A030000}"/>
            </a:ext>
          </a:extLst>
        </xdr:cNvPr>
        <xdr:cNvSpPr txBox="1"/>
      </xdr:nvSpPr>
      <xdr:spPr>
        <a:xfrm>
          <a:off x="17692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5" name="貸付金グラフ枠">
          <a:extLst>
            <a:ext uri="{FF2B5EF4-FFF2-40B4-BE49-F238E27FC236}">
              <a16:creationId xmlns:a16="http://schemas.microsoft.com/office/drawing/2014/main" id="{00000000-0008-0000-0600-00001B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49</xdr:row>
      <xdr:rowOff>124764</xdr:rowOff>
    </xdr:from>
    <xdr:to>
      <xdr:col>116</xdr:col>
      <xdr:colOff>62864</xdr:colOff>
      <xdr:row>59</xdr:row>
      <xdr:rowOff>44450</xdr:rowOff>
    </xdr:to>
    <xdr:cxnSp macro="">
      <xdr:nvCxnSpPr>
        <xdr:cNvPr id="796" name="直線コネクタ 795">
          <a:extLst>
            <a:ext uri="{FF2B5EF4-FFF2-40B4-BE49-F238E27FC236}">
              <a16:creationId xmlns:a16="http://schemas.microsoft.com/office/drawing/2014/main" id="{00000000-0008-0000-0600-00001C030000}"/>
            </a:ext>
          </a:extLst>
        </xdr:cNvPr>
        <xdr:cNvCxnSpPr/>
      </xdr:nvCxnSpPr>
      <xdr:spPr>
        <a:xfrm flipV="1">
          <a:off x="22159595" y="8525814"/>
          <a:ext cx="1269" cy="163418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48277</xdr:rowOff>
    </xdr:from>
    <xdr:ext cx="249299" cy="259045"/>
    <xdr:sp macro="" textlink="">
      <xdr:nvSpPr>
        <xdr:cNvPr id="797" name="貸付金最小値テキスト">
          <a:extLst>
            <a:ext uri="{FF2B5EF4-FFF2-40B4-BE49-F238E27FC236}">
              <a16:creationId xmlns:a16="http://schemas.microsoft.com/office/drawing/2014/main" id="{00000000-0008-0000-0600-00001D030000}"/>
            </a:ext>
          </a:extLst>
        </xdr:cNvPr>
        <xdr:cNvSpPr txBox="1"/>
      </xdr:nvSpPr>
      <xdr:spPr>
        <a:xfrm>
          <a:off x="22212300" y="10163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798" name="直線コネクタ 797">
          <a:extLst>
            <a:ext uri="{FF2B5EF4-FFF2-40B4-BE49-F238E27FC236}">
              <a16:creationId xmlns:a16="http://schemas.microsoft.com/office/drawing/2014/main" id="{00000000-0008-0000-0600-00001E030000}"/>
            </a:ext>
          </a:extLst>
        </xdr:cNvPr>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48</xdr:row>
      <xdr:rowOff>71441</xdr:rowOff>
    </xdr:from>
    <xdr:ext cx="534377" cy="259045"/>
    <xdr:sp macro="" textlink="">
      <xdr:nvSpPr>
        <xdr:cNvPr id="799" name="貸付金最大値テキスト">
          <a:extLst>
            <a:ext uri="{FF2B5EF4-FFF2-40B4-BE49-F238E27FC236}">
              <a16:creationId xmlns:a16="http://schemas.microsoft.com/office/drawing/2014/main" id="{00000000-0008-0000-0600-00001F030000}"/>
            </a:ext>
          </a:extLst>
        </xdr:cNvPr>
        <xdr:cNvSpPr txBox="1"/>
      </xdr:nvSpPr>
      <xdr:spPr>
        <a:xfrm>
          <a:off x="22212300" y="83010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85,784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49</xdr:row>
      <xdr:rowOff>124764</xdr:rowOff>
    </xdr:from>
    <xdr:to>
      <xdr:col>116</xdr:col>
      <xdr:colOff>152400</xdr:colOff>
      <xdr:row>49</xdr:row>
      <xdr:rowOff>124764</xdr:rowOff>
    </xdr:to>
    <xdr:cxnSp macro="">
      <xdr:nvCxnSpPr>
        <xdr:cNvPr id="800" name="直線コネクタ 799">
          <a:extLst>
            <a:ext uri="{FF2B5EF4-FFF2-40B4-BE49-F238E27FC236}">
              <a16:creationId xmlns:a16="http://schemas.microsoft.com/office/drawing/2014/main" id="{00000000-0008-0000-0600-000020030000}"/>
            </a:ext>
          </a:extLst>
        </xdr:cNvPr>
        <xdr:cNvCxnSpPr/>
      </xdr:nvCxnSpPr>
      <xdr:spPr>
        <a:xfrm>
          <a:off x="22072600" y="85258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59</xdr:row>
      <xdr:rowOff>26867</xdr:rowOff>
    </xdr:from>
    <xdr:to>
      <xdr:col>116</xdr:col>
      <xdr:colOff>63500</xdr:colOff>
      <xdr:row>59</xdr:row>
      <xdr:rowOff>35782</xdr:rowOff>
    </xdr:to>
    <xdr:cxnSp macro="">
      <xdr:nvCxnSpPr>
        <xdr:cNvPr id="801" name="直線コネクタ 800">
          <a:extLst>
            <a:ext uri="{FF2B5EF4-FFF2-40B4-BE49-F238E27FC236}">
              <a16:creationId xmlns:a16="http://schemas.microsoft.com/office/drawing/2014/main" id="{00000000-0008-0000-0600-000021030000}"/>
            </a:ext>
          </a:extLst>
        </xdr:cNvPr>
        <xdr:cNvCxnSpPr/>
      </xdr:nvCxnSpPr>
      <xdr:spPr>
        <a:xfrm flipV="1">
          <a:off x="21323300" y="10142417"/>
          <a:ext cx="838200" cy="89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40777</xdr:rowOff>
    </xdr:from>
    <xdr:ext cx="469744" cy="259045"/>
    <xdr:sp macro="" textlink="">
      <xdr:nvSpPr>
        <xdr:cNvPr id="802" name="貸付金平均値テキスト">
          <a:extLst>
            <a:ext uri="{FF2B5EF4-FFF2-40B4-BE49-F238E27FC236}">
              <a16:creationId xmlns:a16="http://schemas.microsoft.com/office/drawing/2014/main" id="{00000000-0008-0000-0600-000022030000}"/>
            </a:ext>
          </a:extLst>
        </xdr:cNvPr>
        <xdr:cNvSpPr txBox="1"/>
      </xdr:nvSpPr>
      <xdr:spPr>
        <a:xfrm>
          <a:off x="22212300" y="981342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7,727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17900</xdr:rowOff>
    </xdr:from>
    <xdr:to>
      <xdr:col>116</xdr:col>
      <xdr:colOff>114300</xdr:colOff>
      <xdr:row>58</xdr:row>
      <xdr:rowOff>119500</xdr:rowOff>
    </xdr:to>
    <xdr:sp macro="" textlink="">
      <xdr:nvSpPr>
        <xdr:cNvPr id="803" name="フローチャート: 判断 802">
          <a:extLst>
            <a:ext uri="{FF2B5EF4-FFF2-40B4-BE49-F238E27FC236}">
              <a16:creationId xmlns:a16="http://schemas.microsoft.com/office/drawing/2014/main" id="{00000000-0008-0000-0600-000023030000}"/>
            </a:ext>
          </a:extLst>
        </xdr:cNvPr>
        <xdr:cNvSpPr/>
      </xdr:nvSpPr>
      <xdr:spPr>
        <a:xfrm>
          <a:off x="22110700" y="9962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7169</xdr:rowOff>
    </xdr:from>
    <xdr:to>
      <xdr:col>111</xdr:col>
      <xdr:colOff>177800</xdr:colOff>
      <xdr:row>59</xdr:row>
      <xdr:rowOff>35782</xdr:rowOff>
    </xdr:to>
    <xdr:cxnSp macro="">
      <xdr:nvCxnSpPr>
        <xdr:cNvPr id="804" name="直線コネクタ 803">
          <a:extLst>
            <a:ext uri="{FF2B5EF4-FFF2-40B4-BE49-F238E27FC236}">
              <a16:creationId xmlns:a16="http://schemas.microsoft.com/office/drawing/2014/main" id="{00000000-0008-0000-0600-000024030000}"/>
            </a:ext>
          </a:extLst>
        </xdr:cNvPr>
        <xdr:cNvCxnSpPr/>
      </xdr:nvCxnSpPr>
      <xdr:spPr>
        <a:xfrm>
          <a:off x="20434300" y="10122719"/>
          <a:ext cx="889000" cy="286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3632</xdr:rowOff>
    </xdr:from>
    <xdr:to>
      <xdr:col>112</xdr:col>
      <xdr:colOff>38100</xdr:colOff>
      <xdr:row>58</xdr:row>
      <xdr:rowOff>105232</xdr:rowOff>
    </xdr:to>
    <xdr:sp macro="" textlink="">
      <xdr:nvSpPr>
        <xdr:cNvPr id="805" name="フローチャート: 判断 804">
          <a:extLst>
            <a:ext uri="{FF2B5EF4-FFF2-40B4-BE49-F238E27FC236}">
              <a16:creationId xmlns:a16="http://schemas.microsoft.com/office/drawing/2014/main" id="{00000000-0008-0000-0600-000025030000}"/>
            </a:ext>
          </a:extLst>
        </xdr:cNvPr>
        <xdr:cNvSpPr/>
      </xdr:nvSpPr>
      <xdr:spPr>
        <a:xfrm>
          <a:off x="21272500" y="99477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56</xdr:row>
      <xdr:rowOff>121759</xdr:rowOff>
    </xdr:from>
    <xdr:ext cx="469744" cy="259045"/>
    <xdr:sp macro="" textlink="">
      <xdr:nvSpPr>
        <xdr:cNvPr id="806" name="テキスト ボックス 805">
          <a:extLst>
            <a:ext uri="{FF2B5EF4-FFF2-40B4-BE49-F238E27FC236}">
              <a16:creationId xmlns:a16="http://schemas.microsoft.com/office/drawing/2014/main" id="{00000000-0008-0000-0600-000026030000}"/>
            </a:ext>
          </a:extLst>
        </xdr:cNvPr>
        <xdr:cNvSpPr txBox="1"/>
      </xdr:nvSpPr>
      <xdr:spPr>
        <a:xfrm>
          <a:off x="21088428" y="97229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59</xdr:row>
      <xdr:rowOff>7169</xdr:rowOff>
    </xdr:from>
    <xdr:to>
      <xdr:col>107</xdr:col>
      <xdr:colOff>50800</xdr:colOff>
      <xdr:row>59</xdr:row>
      <xdr:rowOff>16637</xdr:rowOff>
    </xdr:to>
    <xdr:cxnSp macro="">
      <xdr:nvCxnSpPr>
        <xdr:cNvPr id="807" name="直線コネクタ 806">
          <a:extLst>
            <a:ext uri="{FF2B5EF4-FFF2-40B4-BE49-F238E27FC236}">
              <a16:creationId xmlns:a16="http://schemas.microsoft.com/office/drawing/2014/main" id="{00000000-0008-0000-0600-000027030000}"/>
            </a:ext>
          </a:extLst>
        </xdr:cNvPr>
        <xdr:cNvCxnSpPr/>
      </xdr:nvCxnSpPr>
      <xdr:spPr>
        <a:xfrm flipV="1">
          <a:off x="19545300" y="10122719"/>
          <a:ext cx="889000" cy="94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2718</xdr:rowOff>
    </xdr:from>
    <xdr:to>
      <xdr:col>107</xdr:col>
      <xdr:colOff>101600</xdr:colOff>
      <xdr:row>58</xdr:row>
      <xdr:rowOff>104318</xdr:rowOff>
    </xdr:to>
    <xdr:sp macro="" textlink="">
      <xdr:nvSpPr>
        <xdr:cNvPr id="808" name="フローチャート: 判断 807">
          <a:extLst>
            <a:ext uri="{FF2B5EF4-FFF2-40B4-BE49-F238E27FC236}">
              <a16:creationId xmlns:a16="http://schemas.microsoft.com/office/drawing/2014/main" id="{00000000-0008-0000-0600-000028030000}"/>
            </a:ext>
          </a:extLst>
        </xdr:cNvPr>
        <xdr:cNvSpPr/>
      </xdr:nvSpPr>
      <xdr:spPr>
        <a:xfrm>
          <a:off x="20383500" y="99468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56</xdr:row>
      <xdr:rowOff>120845</xdr:rowOff>
    </xdr:from>
    <xdr:ext cx="469744" cy="259045"/>
    <xdr:sp macro="" textlink="">
      <xdr:nvSpPr>
        <xdr:cNvPr id="809" name="テキスト ボックス 808">
          <a:extLst>
            <a:ext uri="{FF2B5EF4-FFF2-40B4-BE49-F238E27FC236}">
              <a16:creationId xmlns:a16="http://schemas.microsoft.com/office/drawing/2014/main" id="{00000000-0008-0000-0600-000029030000}"/>
            </a:ext>
          </a:extLst>
        </xdr:cNvPr>
        <xdr:cNvSpPr txBox="1"/>
      </xdr:nvSpPr>
      <xdr:spPr>
        <a:xfrm>
          <a:off x="20199428" y="97220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58</xdr:row>
      <xdr:rowOff>163646</xdr:rowOff>
    </xdr:from>
    <xdr:to>
      <xdr:col>102</xdr:col>
      <xdr:colOff>114300</xdr:colOff>
      <xdr:row>59</xdr:row>
      <xdr:rowOff>16637</xdr:rowOff>
    </xdr:to>
    <xdr:cxnSp macro="">
      <xdr:nvCxnSpPr>
        <xdr:cNvPr id="810" name="直線コネクタ 809">
          <a:extLst>
            <a:ext uri="{FF2B5EF4-FFF2-40B4-BE49-F238E27FC236}">
              <a16:creationId xmlns:a16="http://schemas.microsoft.com/office/drawing/2014/main" id="{00000000-0008-0000-0600-00002A030000}"/>
            </a:ext>
          </a:extLst>
        </xdr:cNvPr>
        <xdr:cNvCxnSpPr/>
      </xdr:nvCxnSpPr>
      <xdr:spPr>
        <a:xfrm>
          <a:off x="18656300" y="10107746"/>
          <a:ext cx="889000" cy="244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57</xdr:row>
      <xdr:rowOff>163233</xdr:rowOff>
    </xdr:from>
    <xdr:to>
      <xdr:col>102</xdr:col>
      <xdr:colOff>165100</xdr:colOff>
      <xdr:row>58</xdr:row>
      <xdr:rowOff>93383</xdr:rowOff>
    </xdr:to>
    <xdr:sp macro="" textlink="">
      <xdr:nvSpPr>
        <xdr:cNvPr id="811" name="フローチャート: 判断 810">
          <a:extLst>
            <a:ext uri="{FF2B5EF4-FFF2-40B4-BE49-F238E27FC236}">
              <a16:creationId xmlns:a16="http://schemas.microsoft.com/office/drawing/2014/main" id="{00000000-0008-0000-0600-00002B030000}"/>
            </a:ext>
          </a:extLst>
        </xdr:cNvPr>
        <xdr:cNvSpPr/>
      </xdr:nvSpPr>
      <xdr:spPr>
        <a:xfrm>
          <a:off x="19494500" y="99358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56</xdr:row>
      <xdr:rowOff>109910</xdr:rowOff>
    </xdr:from>
    <xdr:ext cx="469744" cy="259045"/>
    <xdr:sp macro="" textlink="">
      <xdr:nvSpPr>
        <xdr:cNvPr id="812" name="テキスト ボックス 811">
          <a:extLst>
            <a:ext uri="{FF2B5EF4-FFF2-40B4-BE49-F238E27FC236}">
              <a16:creationId xmlns:a16="http://schemas.microsoft.com/office/drawing/2014/main" id="{00000000-0008-0000-0600-00002C030000}"/>
            </a:ext>
          </a:extLst>
        </xdr:cNvPr>
        <xdr:cNvSpPr txBox="1"/>
      </xdr:nvSpPr>
      <xdr:spPr>
        <a:xfrm>
          <a:off x="19310428" y="97111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157994</xdr:rowOff>
    </xdr:from>
    <xdr:to>
      <xdr:col>98</xdr:col>
      <xdr:colOff>38100</xdr:colOff>
      <xdr:row>58</xdr:row>
      <xdr:rowOff>88144</xdr:rowOff>
    </xdr:to>
    <xdr:sp macro="" textlink="">
      <xdr:nvSpPr>
        <xdr:cNvPr id="813" name="フローチャート: 判断 812">
          <a:extLst>
            <a:ext uri="{FF2B5EF4-FFF2-40B4-BE49-F238E27FC236}">
              <a16:creationId xmlns:a16="http://schemas.microsoft.com/office/drawing/2014/main" id="{00000000-0008-0000-0600-00002D030000}"/>
            </a:ext>
          </a:extLst>
        </xdr:cNvPr>
        <xdr:cNvSpPr/>
      </xdr:nvSpPr>
      <xdr:spPr>
        <a:xfrm>
          <a:off x="18605500" y="99306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56</xdr:row>
      <xdr:rowOff>104671</xdr:rowOff>
    </xdr:from>
    <xdr:ext cx="469744" cy="259045"/>
    <xdr:sp macro="" textlink="">
      <xdr:nvSpPr>
        <xdr:cNvPr id="814" name="テキスト ボックス 813">
          <a:extLst>
            <a:ext uri="{FF2B5EF4-FFF2-40B4-BE49-F238E27FC236}">
              <a16:creationId xmlns:a16="http://schemas.microsoft.com/office/drawing/2014/main" id="{00000000-0008-0000-0600-00002E030000}"/>
            </a:ext>
          </a:extLst>
        </xdr:cNvPr>
        <xdr:cNvSpPr txBox="1"/>
      </xdr:nvSpPr>
      <xdr:spPr>
        <a:xfrm>
          <a:off x="18421428" y="97058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5" name="テキスト ボックス 814">
          <a:extLst>
            <a:ext uri="{FF2B5EF4-FFF2-40B4-BE49-F238E27FC236}">
              <a16:creationId xmlns:a16="http://schemas.microsoft.com/office/drawing/2014/main" id="{00000000-0008-0000-0600-00002F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6" name="テキスト ボックス 815">
          <a:extLst>
            <a:ext uri="{FF2B5EF4-FFF2-40B4-BE49-F238E27FC236}">
              <a16:creationId xmlns:a16="http://schemas.microsoft.com/office/drawing/2014/main" id="{00000000-0008-0000-0600-000030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7" name="テキスト ボックス 816">
          <a:extLst>
            <a:ext uri="{FF2B5EF4-FFF2-40B4-BE49-F238E27FC236}">
              <a16:creationId xmlns:a16="http://schemas.microsoft.com/office/drawing/2014/main" id="{00000000-0008-0000-0600-000031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8" name="テキスト ボックス 817">
          <a:extLst>
            <a:ext uri="{FF2B5EF4-FFF2-40B4-BE49-F238E27FC236}">
              <a16:creationId xmlns:a16="http://schemas.microsoft.com/office/drawing/2014/main" id="{00000000-0008-0000-0600-000032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9" name="テキスト ボックス 818">
          <a:extLst>
            <a:ext uri="{FF2B5EF4-FFF2-40B4-BE49-F238E27FC236}">
              <a16:creationId xmlns:a16="http://schemas.microsoft.com/office/drawing/2014/main" id="{00000000-0008-0000-0600-000033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147517</xdr:rowOff>
    </xdr:from>
    <xdr:to>
      <xdr:col>116</xdr:col>
      <xdr:colOff>114300</xdr:colOff>
      <xdr:row>59</xdr:row>
      <xdr:rowOff>77667</xdr:rowOff>
    </xdr:to>
    <xdr:sp macro="" textlink="">
      <xdr:nvSpPr>
        <xdr:cNvPr id="820" name="楕円 819">
          <a:extLst>
            <a:ext uri="{FF2B5EF4-FFF2-40B4-BE49-F238E27FC236}">
              <a16:creationId xmlns:a16="http://schemas.microsoft.com/office/drawing/2014/main" id="{00000000-0008-0000-0600-000034030000}"/>
            </a:ext>
          </a:extLst>
        </xdr:cNvPr>
        <xdr:cNvSpPr/>
      </xdr:nvSpPr>
      <xdr:spPr>
        <a:xfrm>
          <a:off x="22110700" y="100916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62444</xdr:rowOff>
    </xdr:from>
    <xdr:ext cx="378565" cy="259045"/>
    <xdr:sp macro="" textlink="">
      <xdr:nvSpPr>
        <xdr:cNvPr id="821" name="貸付金該当値テキスト">
          <a:extLst>
            <a:ext uri="{FF2B5EF4-FFF2-40B4-BE49-F238E27FC236}">
              <a16:creationId xmlns:a16="http://schemas.microsoft.com/office/drawing/2014/main" id="{00000000-0008-0000-0600-000035030000}"/>
            </a:ext>
          </a:extLst>
        </xdr:cNvPr>
        <xdr:cNvSpPr txBox="1"/>
      </xdr:nvSpPr>
      <xdr:spPr>
        <a:xfrm>
          <a:off x="22212300" y="1000654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156432</xdr:rowOff>
    </xdr:from>
    <xdr:to>
      <xdr:col>112</xdr:col>
      <xdr:colOff>38100</xdr:colOff>
      <xdr:row>59</xdr:row>
      <xdr:rowOff>86582</xdr:rowOff>
    </xdr:to>
    <xdr:sp macro="" textlink="">
      <xdr:nvSpPr>
        <xdr:cNvPr id="822" name="楕円 821">
          <a:extLst>
            <a:ext uri="{FF2B5EF4-FFF2-40B4-BE49-F238E27FC236}">
              <a16:creationId xmlns:a16="http://schemas.microsoft.com/office/drawing/2014/main" id="{00000000-0008-0000-0600-000036030000}"/>
            </a:ext>
          </a:extLst>
        </xdr:cNvPr>
        <xdr:cNvSpPr/>
      </xdr:nvSpPr>
      <xdr:spPr>
        <a:xfrm>
          <a:off x="21272500" y="101005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59</xdr:row>
      <xdr:rowOff>77709</xdr:rowOff>
    </xdr:from>
    <xdr:ext cx="378565" cy="259045"/>
    <xdr:sp macro="" textlink="">
      <xdr:nvSpPr>
        <xdr:cNvPr id="823" name="テキスト ボックス 822">
          <a:extLst>
            <a:ext uri="{FF2B5EF4-FFF2-40B4-BE49-F238E27FC236}">
              <a16:creationId xmlns:a16="http://schemas.microsoft.com/office/drawing/2014/main" id="{00000000-0008-0000-0600-000037030000}"/>
            </a:ext>
          </a:extLst>
        </xdr:cNvPr>
        <xdr:cNvSpPr txBox="1"/>
      </xdr:nvSpPr>
      <xdr:spPr>
        <a:xfrm>
          <a:off x="21134017" y="1019325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127819</xdr:rowOff>
    </xdr:from>
    <xdr:to>
      <xdr:col>107</xdr:col>
      <xdr:colOff>101600</xdr:colOff>
      <xdr:row>59</xdr:row>
      <xdr:rowOff>57969</xdr:rowOff>
    </xdr:to>
    <xdr:sp macro="" textlink="">
      <xdr:nvSpPr>
        <xdr:cNvPr id="824" name="楕円 823">
          <a:extLst>
            <a:ext uri="{FF2B5EF4-FFF2-40B4-BE49-F238E27FC236}">
              <a16:creationId xmlns:a16="http://schemas.microsoft.com/office/drawing/2014/main" id="{00000000-0008-0000-0600-000038030000}"/>
            </a:ext>
          </a:extLst>
        </xdr:cNvPr>
        <xdr:cNvSpPr/>
      </xdr:nvSpPr>
      <xdr:spPr>
        <a:xfrm>
          <a:off x="20383500" y="100719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59</xdr:row>
      <xdr:rowOff>49096</xdr:rowOff>
    </xdr:from>
    <xdr:ext cx="469744" cy="259045"/>
    <xdr:sp macro="" textlink="">
      <xdr:nvSpPr>
        <xdr:cNvPr id="825" name="テキスト ボックス 824">
          <a:extLst>
            <a:ext uri="{FF2B5EF4-FFF2-40B4-BE49-F238E27FC236}">
              <a16:creationId xmlns:a16="http://schemas.microsoft.com/office/drawing/2014/main" id="{00000000-0008-0000-0600-000039030000}"/>
            </a:ext>
          </a:extLst>
        </xdr:cNvPr>
        <xdr:cNvSpPr txBox="1"/>
      </xdr:nvSpPr>
      <xdr:spPr>
        <a:xfrm>
          <a:off x="20199428" y="101646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137287</xdr:rowOff>
    </xdr:from>
    <xdr:to>
      <xdr:col>102</xdr:col>
      <xdr:colOff>165100</xdr:colOff>
      <xdr:row>59</xdr:row>
      <xdr:rowOff>67437</xdr:rowOff>
    </xdr:to>
    <xdr:sp macro="" textlink="">
      <xdr:nvSpPr>
        <xdr:cNvPr id="826" name="楕円 825">
          <a:extLst>
            <a:ext uri="{FF2B5EF4-FFF2-40B4-BE49-F238E27FC236}">
              <a16:creationId xmlns:a16="http://schemas.microsoft.com/office/drawing/2014/main" id="{00000000-0008-0000-0600-00003A030000}"/>
            </a:ext>
          </a:extLst>
        </xdr:cNvPr>
        <xdr:cNvSpPr/>
      </xdr:nvSpPr>
      <xdr:spPr>
        <a:xfrm>
          <a:off x="19494500" y="100813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59</xdr:row>
      <xdr:rowOff>58564</xdr:rowOff>
    </xdr:from>
    <xdr:ext cx="469744" cy="259045"/>
    <xdr:sp macro="" textlink="">
      <xdr:nvSpPr>
        <xdr:cNvPr id="827" name="テキスト ボックス 826">
          <a:extLst>
            <a:ext uri="{FF2B5EF4-FFF2-40B4-BE49-F238E27FC236}">
              <a16:creationId xmlns:a16="http://schemas.microsoft.com/office/drawing/2014/main" id="{00000000-0008-0000-0600-00003B030000}"/>
            </a:ext>
          </a:extLst>
        </xdr:cNvPr>
        <xdr:cNvSpPr txBox="1"/>
      </xdr:nvSpPr>
      <xdr:spPr>
        <a:xfrm>
          <a:off x="19310428" y="101741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112846</xdr:rowOff>
    </xdr:from>
    <xdr:to>
      <xdr:col>98</xdr:col>
      <xdr:colOff>38100</xdr:colOff>
      <xdr:row>59</xdr:row>
      <xdr:rowOff>42996</xdr:rowOff>
    </xdr:to>
    <xdr:sp macro="" textlink="">
      <xdr:nvSpPr>
        <xdr:cNvPr id="828" name="楕円 827">
          <a:extLst>
            <a:ext uri="{FF2B5EF4-FFF2-40B4-BE49-F238E27FC236}">
              <a16:creationId xmlns:a16="http://schemas.microsoft.com/office/drawing/2014/main" id="{00000000-0008-0000-0600-00003C030000}"/>
            </a:ext>
          </a:extLst>
        </xdr:cNvPr>
        <xdr:cNvSpPr/>
      </xdr:nvSpPr>
      <xdr:spPr>
        <a:xfrm>
          <a:off x="18605500" y="100569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59</xdr:row>
      <xdr:rowOff>34123</xdr:rowOff>
    </xdr:from>
    <xdr:ext cx="469744" cy="259045"/>
    <xdr:sp macro="" textlink="">
      <xdr:nvSpPr>
        <xdr:cNvPr id="829" name="テキスト ボックス 828">
          <a:extLst>
            <a:ext uri="{FF2B5EF4-FFF2-40B4-BE49-F238E27FC236}">
              <a16:creationId xmlns:a16="http://schemas.microsoft.com/office/drawing/2014/main" id="{00000000-0008-0000-0600-00003D030000}"/>
            </a:ext>
          </a:extLst>
        </xdr:cNvPr>
        <xdr:cNvSpPr txBox="1"/>
      </xdr:nvSpPr>
      <xdr:spPr>
        <a:xfrm>
          <a:off x="18421428" y="101496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30" name="正方形/長方形 829">
          <a:extLst>
            <a:ext uri="{FF2B5EF4-FFF2-40B4-BE49-F238E27FC236}">
              <a16:creationId xmlns:a16="http://schemas.microsoft.com/office/drawing/2014/main" id="{00000000-0008-0000-0600-00003E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31" name="正方形/長方形 830">
          <a:extLst>
            <a:ext uri="{FF2B5EF4-FFF2-40B4-BE49-F238E27FC236}">
              <a16:creationId xmlns:a16="http://schemas.microsoft.com/office/drawing/2014/main" id="{00000000-0008-0000-0600-00003F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32" name="正方形/長方形 831">
          <a:extLst>
            <a:ext uri="{FF2B5EF4-FFF2-40B4-BE49-F238E27FC236}">
              <a16:creationId xmlns:a16="http://schemas.microsoft.com/office/drawing/2014/main" id="{00000000-0008-0000-0600-000040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33" name="正方形/長方形 832">
          <a:extLst>
            <a:ext uri="{FF2B5EF4-FFF2-40B4-BE49-F238E27FC236}">
              <a16:creationId xmlns:a16="http://schemas.microsoft.com/office/drawing/2014/main" id="{00000000-0008-0000-0600-000041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34" name="正方形/長方形 833">
          <a:extLst>
            <a:ext uri="{FF2B5EF4-FFF2-40B4-BE49-F238E27FC236}">
              <a16:creationId xmlns:a16="http://schemas.microsoft.com/office/drawing/2014/main" id="{00000000-0008-0000-0600-000042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40,266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35" name="正方形/長方形 834">
          <a:extLst>
            <a:ext uri="{FF2B5EF4-FFF2-40B4-BE49-F238E27FC236}">
              <a16:creationId xmlns:a16="http://schemas.microsoft.com/office/drawing/2014/main" id="{00000000-0008-0000-0600-000043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36" name="正方形/長方形 835">
          <a:extLst>
            <a:ext uri="{FF2B5EF4-FFF2-40B4-BE49-F238E27FC236}">
              <a16:creationId xmlns:a16="http://schemas.microsoft.com/office/drawing/2014/main" id="{00000000-0008-0000-0600-000044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58,991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37" name="正方形/長方形 836">
          <a:extLst>
            <a:ext uri="{FF2B5EF4-FFF2-40B4-BE49-F238E27FC236}">
              <a16:creationId xmlns:a16="http://schemas.microsoft.com/office/drawing/2014/main" id="{00000000-0008-0000-0600-000045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38" name="テキスト ボックス 837">
          <a:extLst>
            <a:ext uri="{FF2B5EF4-FFF2-40B4-BE49-F238E27FC236}">
              <a16:creationId xmlns:a16="http://schemas.microsoft.com/office/drawing/2014/main" id="{00000000-0008-0000-0600-000046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39" name="直線コネクタ 838">
          <a:extLst>
            <a:ext uri="{FF2B5EF4-FFF2-40B4-BE49-F238E27FC236}">
              <a16:creationId xmlns:a16="http://schemas.microsoft.com/office/drawing/2014/main" id="{00000000-0008-0000-0600-000047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79</xdr:row>
      <xdr:rowOff>44450</xdr:rowOff>
    </xdr:from>
    <xdr:to>
      <xdr:col>120</xdr:col>
      <xdr:colOff>114300</xdr:colOff>
      <xdr:row>79</xdr:row>
      <xdr:rowOff>44450</xdr:rowOff>
    </xdr:to>
    <xdr:cxnSp macro="">
      <xdr:nvCxnSpPr>
        <xdr:cNvPr id="840" name="直線コネクタ 839">
          <a:extLst>
            <a:ext uri="{FF2B5EF4-FFF2-40B4-BE49-F238E27FC236}">
              <a16:creationId xmlns:a16="http://schemas.microsoft.com/office/drawing/2014/main" id="{00000000-0008-0000-0600-000048030000}"/>
            </a:ext>
          </a:extLst>
        </xdr:cNvPr>
        <xdr:cNvCxnSpPr/>
      </xdr:nvCxnSpPr>
      <xdr:spPr>
        <a:xfrm>
          <a:off x="18288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78</xdr:row>
      <xdr:rowOff>73677</xdr:rowOff>
    </xdr:from>
    <xdr:ext cx="248786" cy="259045"/>
    <xdr:sp macro="" textlink="">
      <xdr:nvSpPr>
        <xdr:cNvPr id="841" name="テキスト ボックス 840">
          <a:extLst>
            <a:ext uri="{FF2B5EF4-FFF2-40B4-BE49-F238E27FC236}">
              <a16:creationId xmlns:a16="http://schemas.microsoft.com/office/drawing/2014/main" id="{00000000-0008-0000-0600-000049030000}"/>
            </a:ext>
          </a:extLst>
        </xdr:cNvPr>
        <xdr:cNvSpPr txBox="1"/>
      </xdr:nvSpPr>
      <xdr:spPr>
        <a:xfrm>
          <a:off x="18039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42" name="直線コネクタ 841">
          <a:extLst>
            <a:ext uri="{FF2B5EF4-FFF2-40B4-BE49-F238E27FC236}">
              <a16:creationId xmlns:a16="http://schemas.microsoft.com/office/drawing/2014/main" id="{00000000-0008-0000-0600-00004A030000}"/>
            </a:ext>
          </a:extLst>
        </xdr:cNvPr>
        <xdr:cNvCxnSpPr/>
      </xdr:nvCxnSpPr>
      <xdr:spPr>
        <a:xfrm>
          <a:off x="18288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76</xdr:row>
      <xdr:rowOff>35577</xdr:rowOff>
    </xdr:from>
    <xdr:ext cx="595419" cy="259045"/>
    <xdr:sp macro="" textlink="">
      <xdr:nvSpPr>
        <xdr:cNvPr id="843" name="テキスト ボックス 842">
          <a:extLst>
            <a:ext uri="{FF2B5EF4-FFF2-40B4-BE49-F238E27FC236}">
              <a16:creationId xmlns:a16="http://schemas.microsoft.com/office/drawing/2014/main" id="{00000000-0008-0000-0600-00004B030000}"/>
            </a:ext>
          </a:extLst>
        </xdr:cNvPr>
        <xdr:cNvSpPr txBox="1"/>
      </xdr:nvSpPr>
      <xdr:spPr>
        <a:xfrm>
          <a:off x="17692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44" name="直線コネクタ 843">
          <a:extLst>
            <a:ext uri="{FF2B5EF4-FFF2-40B4-BE49-F238E27FC236}">
              <a16:creationId xmlns:a16="http://schemas.microsoft.com/office/drawing/2014/main" id="{00000000-0008-0000-0600-00004C030000}"/>
            </a:ext>
          </a:extLst>
        </xdr:cNvPr>
        <xdr:cNvCxnSpPr/>
      </xdr:nvCxnSpPr>
      <xdr:spPr>
        <a:xfrm>
          <a:off x="18288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73</xdr:row>
      <xdr:rowOff>168927</xdr:rowOff>
    </xdr:from>
    <xdr:ext cx="595419" cy="259045"/>
    <xdr:sp macro="" textlink="">
      <xdr:nvSpPr>
        <xdr:cNvPr id="845" name="テキスト ボックス 844">
          <a:extLst>
            <a:ext uri="{FF2B5EF4-FFF2-40B4-BE49-F238E27FC236}">
              <a16:creationId xmlns:a16="http://schemas.microsoft.com/office/drawing/2014/main" id="{00000000-0008-0000-0600-00004D030000}"/>
            </a:ext>
          </a:extLst>
        </xdr:cNvPr>
        <xdr:cNvSpPr txBox="1"/>
      </xdr:nvSpPr>
      <xdr:spPr>
        <a:xfrm>
          <a:off x="17692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46" name="直線コネクタ 845">
          <a:extLst>
            <a:ext uri="{FF2B5EF4-FFF2-40B4-BE49-F238E27FC236}">
              <a16:creationId xmlns:a16="http://schemas.microsoft.com/office/drawing/2014/main" id="{00000000-0008-0000-0600-00004E030000}"/>
            </a:ext>
          </a:extLst>
        </xdr:cNvPr>
        <xdr:cNvCxnSpPr/>
      </xdr:nvCxnSpPr>
      <xdr:spPr>
        <a:xfrm>
          <a:off x="18288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71</xdr:row>
      <xdr:rowOff>130827</xdr:rowOff>
    </xdr:from>
    <xdr:ext cx="595419" cy="259045"/>
    <xdr:sp macro="" textlink="">
      <xdr:nvSpPr>
        <xdr:cNvPr id="847" name="テキスト ボックス 846">
          <a:extLst>
            <a:ext uri="{FF2B5EF4-FFF2-40B4-BE49-F238E27FC236}">
              <a16:creationId xmlns:a16="http://schemas.microsoft.com/office/drawing/2014/main" id="{00000000-0008-0000-0600-00004F030000}"/>
            </a:ext>
          </a:extLst>
        </xdr:cNvPr>
        <xdr:cNvSpPr txBox="1"/>
      </xdr:nvSpPr>
      <xdr:spPr>
        <a:xfrm>
          <a:off x="17692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48" name="直線コネクタ 847">
          <a:extLst>
            <a:ext uri="{FF2B5EF4-FFF2-40B4-BE49-F238E27FC236}">
              <a16:creationId xmlns:a16="http://schemas.microsoft.com/office/drawing/2014/main" id="{00000000-0008-0000-0600-000050030000}"/>
            </a:ext>
          </a:extLst>
        </xdr:cNvPr>
        <xdr:cNvCxnSpPr/>
      </xdr:nvCxnSpPr>
      <xdr:spPr>
        <a:xfrm>
          <a:off x="18288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92727</xdr:rowOff>
    </xdr:from>
    <xdr:ext cx="595419" cy="259045"/>
    <xdr:sp macro="" textlink="">
      <xdr:nvSpPr>
        <xdr:cNvPr id="849" name="テキスト ボックス 848">
          <a:extLst>
            <a:ext uri="{FF2B5EF4-FFF2-40B4-BE49-F238E27FC236}">
              <a16:creationId xmlns:a16="http://schemas.microsoft.com/office/drawing/2014/main" id="{00000000-0008-0000-0600-000051030000}"/>
            </a:ext>
          </a:extLst>
        </xdr:cNvPr>
        <xdr:cNvSpPr txBox="1"/>
      </xdr:nvSpPr>
      <xdr:spPr>
        <a:xfrm>
          <a:off x="17692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50" name="直線コネクタ 849">
          <a:extLst>
            <a:ext uri="{FF2B5EF4-FFF2-40B4-BE49-F238E27FC236}">
              <a16:creationId xmlns:a16="http://schemas.microsoft.com/office/drawing/2014/main" id="{00000000-0008-0000-0600-000052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51" name="テキスト ボックス 850">
          <a:extLst>
            <a:ext uri="{FF2B5EF4-FFF2-40B4-BE49-F238E27FC236}">
              <a16:creationId xmlns:a16="http://schemas.microsoft.com/office/drawing/2014/main" id="{00000000-0008-0000-0600-000053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52" name="繰出金グラフ枠">
          <a:extLst>
            <a:ext uri="{FF2B5EF4-FFF2-40B4-BE49-F238E27FC236}">
              <a16:creationId xmlns:a16="http://schemas.microsoft.com/office/drawing/2014/main" id="{00000000-0008-0000-0600-000054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73</xdr:row>
      <xdr:rowOff>72358</xdr:rowOff>
    </xdr:from>
    <xdr:to>
      <xdr:col>116</xdr:col>
      <xdr:colOff>62864</xdr:colOff>
      <xdr:row>78</xdr:row>
      <xdr:rowOff>40884</xdr:rowOff>
    </xdr:to>
    <xdr:cxnSp macro="">
      <xdr:nvCxnSpPr>
        <xdr:cNvPr id="853" name="直線コネクタ 852">
          <a:extLst>
            <a:ext uri="{FF2B5EF4-FFF2-40B4-BE49-F238E27FC236}">
              <a16:creationId xmlns:a16="http://schemas.microsoft.com/office/drawing/2014/main" id="{00000000-0008-0000-0600-000055030000}"/>
            </a:ext>
          </a:extLst>
        </xdr:cNvPr>
        <xdr:cNvCxnSpPr/>
      </xdr:nvCxnSpPr>
      <xdr:spPr>
        <a:xfrm flipV="1">
          <a:off x="22159595" y="12588208"/>
          <a:ext cx="1269" cy="82577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44711</xdr:rowOff>
    </xdr:from>
    <xdr:ext cx="534377" cy="259045"/>
    <xdr:sp macro="" textlink="">
      <xdr:nvSpPr>
        <xdr:cNvPr id="854" name="繰出金最小値テキスト">
          <a:extLst>
            <a:ext uri="{FF2B5EF4-FFF2-40B4-BE49-F238E27FC236}">
              <a16:creationId xmlns:a16="http://schemas.microsoft.com/office/drawing/2014/main" id="{00000000-0008-0000-0600-000056030000}"/>
            </a:ext>
          </a:extLst>
        </xdr:cNvPr>
        <xdr:cNvSpPr txBox="1"/>
      </xdr:nvSpPr>
      <xdr:spPr>
        <a:xfrm>
          <a:off x="22212300" y="134178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45,936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40884</xdr:rowOff>
    </xdr:from>
    <xdr:to>
      <xdr:col>116</xdr:col>
      <xdr:colOff>152400</xdr:colOff>
      <xdr:row>78</xdr:row>
      <xdr:rowOff>40884</xdr:rowOff>
    </xdr:to>
    <xdr:cxnSp macro="">
      <xdr:nvCxnSpPr>
        <xdr:cNvPr id="855" name="直線コネクタ 854">
          <a:extLst>
            <a:ext uri="{FF2B5EF4-FFF2-40B4-BE49-F238E27FC236}">
              <a16:creationId xmlns:a16="http://schemas.microsoft.com/office/drawing/2014/main" id="{00000000-0008-0000-0600-000057030000}"/>
            </a:ext>
          </a:extLst>
        </xdr:cNvPr>
        <xdr:cNvCxnSpPr/>
      </xdr:nvCxnSpPr>
      <xdr:spPr>
        <a:xfrm>
          <a:off x="22072600" y="134139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72</xdr:row>
      <xdr:rowOff>19035</xdr:rowOff>
    </xdr:from>
    <xdr:ext cx="599010" cy="259045"/>
    <xdr:sp macro="" textlink="">
      <xdr:nvSpPr>
        <xdr:cNvPr id="856" name="繰出金最大値テキスト">
          <a:extLst>
            <a:ext uri="{FF2B5EF4-FFF2-40B4-BE49-F238E27FC236}">
              <a16:creationId xmlns:a16="http://schemas.microsoft.com/office/drawing/2014/main" id="{00000000-0008-0000-0600-000058030000}"/>
            </a:ext>
          </a:extLst>
        </xdr:cNvPr>
        <xdr:cNvSpPr txBox="1"/>
      </xdr:nvSpPr>
      <xdr:spPr>
        <a:xfrm>
          <a:off x="22212300" y="123634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262,675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73</xdr:row>
      <xdr:rowOff>72358</xdr:rowOff>
    </xdr:from>
    <xdr:to>
      <xdr:col>116</xdr:col>
      <xdr:colOff>152400</xdr:colOff>
      <xdr:row>73</xdr:row>
      <xdr:rowOff>72358</xdr:rowOff>
    </xdr:to>
    <xdr:cxnSp macro="">
      <xdr:nvCxnSpPr>
        <xdr:cNvPr id="857" name="直線コネクタ 856">
          <a:extLst>
            <a:ext uri="{FF2B5EF4-FFF2-40B4-BE49-F238E27FC236}">
              <a16:creationId xmlns:a16="http://schemas.microsoft.com/office/drawing/2014/main" id="{00000000-0008-0000-0600-000059030000}"/>
            </a:ext>
          </a:extLst>
        </xdr:cNvPr>
        <xdr:cNvCxnSpPr/>
      </xdr:nvCxnSpPr>
      <xdr:spPr>
        <a:xfrm>
          <a:off x="22072600" y="125882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71</xdr:row>
      <xdr:rowOff>26436</xdr:rowOff>
    </xdr:from>
    <xdr:to>
      <xdr:col>116</xdr:col>
      <xdr:colOff>63500</xdr:colOff>
      <xdr:row>77</xdr:row>
      <xdr:rowOff>41120</xdr:rowOff>
    </xdr:to>
    <xdr:cxnSp macro="">
      <xdr:nvCxnSpPr>
        <xdr:cNvPr id="858" name="直線コネクタ 857">
          <a:extLst>
            <a:ext uri="{FF2B5EF4-FFF2-40B4-BE49-F238E27FC236}">
              <a16:creationId xmlns:a16="http://schemas.microsoft.com/office/drawing/2014/main" id="{00000000-0008-0000-0600-00005A030000}"/>
            </a:ext>
          </a:extLst>
        </xdr:cNvPr>
        <xdr:cNvCxnSpPr/>
      </xdr:nvCxnSpPr>
      <xdr:spPr>
        <a:xfrm>
          <a:off x="21323300" y="12199386"/>
          <a:ext cx="838200" cy="10433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75</xdr:row>
      <xdr:rowOff>120604</xdr:rowOff>
    </xdr:from>
    <xdr:ext cx="599010" cy="259045"/>
    <xdr:sp macro="" textlink="">
      <xdr:nvSpPr>
        <xdr:cNvPr id="859" name="繰出金平均値テキスト">
          <a:extLst>
            <a:ext uri="{FF2B5EF4-FFF2-40B4-BE49-F238E27FC236}">
              <a16:creationId xmlns:a16="http://schemas.microsoft.com/office/drawing/2014/main" id="{00000000-0008-0000-0600-00005B030000}"/>
            </a:ext>
          </a:extLst>
        </xdr:cNvPr>
        <xdr:cNvSpPr txBox="1"/>
      </xdr:nvSpPr>
      <xdr:spPr>
        <a:xfrm>
          <a:off x="22212300" y="1297935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107,683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97727</xdr:rowOff>
    </xdr:from>
    <xdr:to>
      <xdr:col>116</xdr:col>
      <xdr:colOff>114300</xdr:colOff>
      <xdr:row>77</xdr:row>
      <xdr:rowOff>27877</xdr:rowOff>
    </xdr:to>
    <xdr:sp macro="" textlink="">
      <xdr:nvSpPr>
        <xdr:cNvPr id="860" name="フローチャート: 判断 859">
          <a:extLst>
            <a:ext uri="{FF2B5EF4-FFF2-40B4-BE49-F238E27FC236}">
              <a16:creationId xmlns:a16="http://schemas.microsoft.com/office/drawing/2014/main" id="{00000000-0008-0000-0600-00005C030000}"/>
            </a:ext>
          </a:extLst>
        </xdr:cNvPr>
        <xdr:cNvSpPr/>
      </xdr:nvSpPr>
      <xdr:spPr>
        <a:xfrm>
          <a:off x="22110700" y="131279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71</xdr:row>
      <xdr:rowOff>26436</xdr:rowOff>
    </xdr:from>
    <xdr:to>
      <xdr:col>111</xdr:col>
      <xdr:colOff>177800</xdr:colOff>
      <xdr:row>77</xdr:row>
      <xdr:rowOff>127572</xdr:rowOff>
    </xdr:to>
    <xdr:cxnSp macro="">
      <xdr:nvCxnSpPr>
        <xdr:cNvPr id="861" name="直線コネクタ 860">
          <a:extLst>
            <a:ext uri="{FF2B5EF4-FFF2-40B4-BE49-F238E27FC236}">
              <a16:creationId xmlns:a16="http://schemas.microsoft.com/office/drawing/2014/main" id="{00000000-0008-0000-0600-00005D030000}"/>
            </a:ext>
          </a:extLst>
        </xdr:cNvPr>
        <xdr:cNvCxnSpPr/>
      </xdr:nvCxnSpPr>
      <xdr:spPr>
        <a:xfrm flipV="1">
          <a:off x="20434300" y="12199386"/>
          <a:ext cx="889000" cy="11298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76</xdr:row>
      <xdr:rowOff>88847</xdr:rowOff>
    </xdr:from>
    <xdr:to>
      <xdr:col>112</xdr:col>
      <xdr:colOff>38100</xdr:colOff>
      <xdr:row>77</xdr:row>
      <xdr:rowOff>18997</xdr:rowOff>
    </xdr:to>
    <xdr:sp macro="" textlink="">
      <xdr:nvSpPr>
        <xdr:cNvPr id="862" name="フローチャート: 判断 861">
          <a:extLst>
            <a:ext uri="{FF2B5EF4-FFF2-40B4-BE49-F238E27FC236}">
              <a16:creationId xmlns:a16="http://schemas.microsoft.com/office/drawing/2014/main" id="{00000000-0008-0000-0600-00005E030000}"/>
            </a:ext>
          </a:extLst>
        </xdr:cNvPr>
        <xdr:cNvSpPr/>
      </xdr:nvSpPr>
      <xdr:spPr>
        <a:xfrm>
          <a:off x="21272500" y="131190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77</xdr:row>
      <xdr:rowOff>10124</xdr:rowOff>
    </xdr:from>
    <xdr:ext cx="599010" cy="259045"/>
    <xdr:sp macro="" textlink="">
      <xdr:nvSpPr>
        <xdr:cNvPr id="863" name="テキスト ボックス 862">
          <a:extLst>
            <a:ext uri="{FF2B5EF4-FFF2-40B4-BE49-F238E27FC236}">
              <a16:creationId xmlns:a16="http://schemas.microsoft.com/office/drawing/2014/main" id="{00000000-0008-0000-0600-00005F030000}"/>
            </a:ext>
          </a:extLst>
        </xdr:cNvPr>
        <xdr:cNvSpPr txBox="1"/>
      </xdr:nvSpPr>
      <xdr:spPr>
        <a:xfrm>
          <a:off x="21023795" y="132117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110,014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77</xdr:row>
      <xdr:rowOff>117244</xdr:rowOff>
    </xdr:from>
    <xdr:to>
      <xdr:col>107</xdr:col>
      <xdr:colOff>50800</xdr:colOff>
      <xdr:row>77</xdr:row>
      <xdr:rowOff>127572</xdr:rowOff>
    </xdr:to>
    <xdr:cxnSp macro="">
      <xdr:nvCxnSpPr>
        <xdr:cNvPr id="864" name="直線コネクタ 863">
          <a:extLst>
            <a:ext uri="{FF2B5EF4-FFF2-40B4-BE49-F238E27FC236}">
              <a16:creationId xmlns:a16="http://schemas.microsoft.com/office/drawing/2014/main" id="{00000000-0008-0000-0600-000060030000}"/>
            </a:ext>
          </a:extLst>
        </xdr:cNvPr>
        <xdr:cNvCxnSpPr/>
      </xdr:nvCxnSpPr>
      <xdr:spPr>
        <a:xfrm>
          <a:off x="19545300" y="13318894"/>
          <a:ext cx="889000" cy="10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76</xdr:row>
      <xdr:rowOff>98337</xdr:rowOff>
    </xdr:from>
    <xdr:to>
      <xdr:col>107</xdr:col>
      <xdr:colOff>101600</xdr:colOff>
      <xdr:row>77</xdr:row>
      <xdr:rowOff>28487</xdr:rowOff>
    </xdr:to>
    <xdr:sp macro="" textlink="">
      <xdr:nvSpPr>
        <xdr:cNvPr id="865" name="フローチャート: 判断 864">
          <a:extLst>
            <a:ext uri="{FF2B5EF4-FFF2-40B4-BE49-F238E27FC236}">
              <a16:creationId xmlns:a16="http://schemas.microsoft.com/office/drawing/2014/main" id="{00000000-0008-0000-0600-000061030000}"/>
            </a:ext>
          </a:extLst>
        </xdr:cNvPr>
        <xdr:cNvSpPr/>
      </xdr:nvSpPr>
      <xdr:spPr>
        <a:xfrm>
          <a:off x="20383500" y="131285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75</xdr:row>
      <xdr:rowOff>45014</xdr:rowOff>
    </xdr:from>
    <xdr:ext cx="599010" cy="259045"/>
    <xdr:sp macro="" textlink="">
      <xdr:nvSpPr>
        <xdr:cNvPr id="866" name="テキスト ボックス 865">
          <a:extLst>
            <a:ext uri="{FF2B5EF4-FFF2-40B4-BE49-F238E27FC236}">
              <a16:creationId xmlns:a16="http://schemas.microsoft.com/office/drawing/2014/main" id="{00000000-0008-0000-0600-000062030000}"/>
            </a:ext>
          </a:extLst>
        </xdr:cNvPr>
        <xdr:cNvSpPr txBox="1"/>
      </xdr:nvSpPr>
      <xdr:spPr>
        <a:xfrm>
          <a:off x="20134795" y="129037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77</xdr:row>
      <xdr:rowOff>117244</xdr:rowOff>
    </xdr:from>
    <xdr:to>
      <xdr:col>102</xdr:col>
      <xdr:colOff>114300</xdr:colOff>
      <xdr:row>78</xdr:row>
      <xdr:rowOff>6536</xdr:rowOff>
    </xdr:to>
    <xdr:cxnSp macro="">
      <xdr:nvCxnSpPr>
        <xdr:cNvPr id="867" name="直線コネクタ 866">
          <a:extLst>
            <a:ext uri="{FF2B5EF4-FFF2-40B4-BE49-F238E27FC236}">
              <a16:creationId xmlns:a16="http://schemas.microsoft.com/office/drawing/2014/main" id="{00000000-0008-0000-0600-000063030000}"/>
            </a:ext>
          </a:extLst>
        </xdr:cNvPr>
        <xdr:cNvCxnSpPr/>
      </xdr:nvCxnSpPr>
      <xdr:spPr>
        <a:xfrm flipV="1">
          <a:off x="18656300" y="13318894"/>
          <a:ext cx="889000" cy="607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76</xdr:row>
      <xdr:rowOff>97785</xdr:rowOff>
    </xdr:from>
    <xdr:to>
      <xdr:col>102</xdr:col>
      <xdr:colOff>165100</xdr:colOff>
      <xdr:row>77</xdr:row>
      <xdr:rowOff>27935</xdr:rowOff>
    </xdr:to>
    <xdr:sp macro="" textlink="">
      <xdr:nvSpPr>
        <xdr:cNvPr id="868" name="フローチャート: 判断 867">
          <a:extLst>
            <a:ext uri="{FF2B5EF4-FFF2-40B4-BE49-F238E27FC236}">
              <a16:creationId xmlns:a16="http://schemas.microsoft.com/office/drawing/2014/main" id="{00000000-0008-0000-0600-000064030000}"/>
            </a:ext>
          </a:extLst>
        </xdr:cNvPr>
        <xdr:cNvSpPr/>
      </xdr:nvSpPr>
      <xdr:spPr>
        <a:xfrm>
          <a:off x="19494500" y="13127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75</xdr:row>
      <xdr:rowOff>44462</xdr:rowOff>
    </xdr:from>
    <xdr:ext cx="599010" cy="259045"/>
    <xdr:sp macro="" textlink="">
      <xdr:nvSpPr>
        <xdr:cNvPr id="869" name="テキスト ボックス 868">
          <a:extLst>
            <a:ext uri="{FF2B5EF4-FFF2-40B4-BE49-F238E27FC236}">
              <a16:creationId xmlns:a16="http://schemas.microsoft.com/office/drawing/2014/main" id="{00000000-0008-0000-0600-000065030000}"/>
            </a:ext>
          </a:extLst>
        </xdr:cNvPr>
        <xdr:cNvSpPr txBox="1"/>
      </xdr:nvSpPr>
      <xdr:spPr>
        <a:xfrm>
          <a:off x="19245795" y="129032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107,668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76</xdr:row>
      <xdr:rowOff>109375</xdr:rowOff>
    </xdr:from>
    <xdr:to>
      <xdr:col>98</xdr:col>
      <xdr:colOff>38100</xdr:colOff>
      <xdr:row>77</xdr:row>
      <xdr:rowOff>39525</xdr:rowOff>
    </xdr:to>
    <xdr:sp macro="" textlink="">
      <xdr:nvSpPr>
        <xdr:cNvPr id="870" name="フローチャート: 判断 869">
          <a:extLst>
            <a:ext uri="{FF2B5EF4-FFF2-40B4-BE49-F238E27FC236}">
              <a16:creationId xmlns:a16="http://schemas.microsoft.com/office/drawing/2014/main" id="{00000000-0008-0000-0600-000066030000}"/>
            </a:ext>
          </a:extLst>
        </xdr:cNvPr>
        <xdr:cNvSpPr/>
      </xdr:nvSpPr>
      <xdr:spPr>
        <a:xfrm>
          <a:off x="18605500" y="131395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75</xdr:row>
      <xdr:rowOff>56052</xdr:rowOff>
    </xdr:from>
    <xdr:ext cx="599010" cy="259045"/>
    <xdr:sp macro="" textlink="">
      <xdr:nvSpPr>
        <xdr:cNvPr id="871" name="テキスト ボックス 870">
          <a:extLst>
            <a:ext uri="{FF2B5EF4-FFF2-40B4-BE49-F238E27FC236}">
              <a16:creationId xmlns:a16="http://schemas.microsoft.com/office/drawing/2014/main" id="{00000000-0008-0000-0600-000067030000}"/>
            </a:ext>
          </a:extLst>
        </xdr:cNvPr>
        <xdr:cNvSpPr txBox="1"/>
      </xdr:nvSpPr>
      <xdr:spPr>
        <a:xfrm>
          <a:off x="18356795" y="129148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104,626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72" name="テキスト ボックス 871">
          <a:extLst>
            <a:ext uri="{FF2B5EF4-FFF2-40B4-BE49-F238E27FC236}">
              <a16:creationId xmlns:a16="http://schemas.microsoft.com/office/drawing/2014/main" id="{00000000-0008-0000-0600-000068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73" name="テキスト ボックス 872">
          <a:extLst>
            <a:ext uri="{FF2B5EF4-FFF2-40B4-BE49-F238E27FC236}">
              <a16:creationId xmlns:a16="http://schemas.microsoft.com/office/drawing/2014/main" id="{00000000-0008-0000-0600-000069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74" name="テキスト ボックス 873">
          <a:extLst>
            <a:ext uri="{FF2B5EF4-FFF2-40B4-BE49-F238E27FC236}">
              <a16:creationId xmlns:a16="http://schemas.microsoft.com/office/drawing/2014/main" id="{00000000-0008-0000-0600-00006A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75" name="テキスト ボックス 874">
          <a:extLst>
            <a:ext uri="{FF2B5EF4-FFF2-40B4-BE49-F238E27FC236}">
              <a16:creationId xmlns:a16="http://schemas.microsoft.com/office/drawing/2014/main" id="{00000000-0008-0000-0600-00006B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76" name="テキスト ボックス 875">
          <a:extLst>
            <a:ext uri="{FF2B5EF4-FFF2-40B4-BE49-F238E27FC236}">
              <a16:creationId xmlns:a16="http://schemas.microsoft.com/office/drawing/2014/main" id="{00000000-0008-0000-0600-00006C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161770</xdr:rowOff>
    </xdr:from>
    <xdr:to>
      <xdr:col>116</xdr:col>
      <xdr:colOff>114300</xdr:colOff>
      <xdr:row>77</xdr:row>
      <xdr:rowOff>91920</xdr:rowOff>
    </xdr:to>
    <xdr:sp macro="" textlink="">
      <xdr:nvSpPr>
        <xdr:cNvPr id="877" name="楕円 876">
          <a:extLst>
            <a:ext uri="{FF2B5EF4-FFF2-40B4-BE49-F238E27FC236}">
              <a16:creationId xmlns:a16="http://schemas.microsoft.com/office/drawing/2014/main" id="{00000000-0008-0000-0600-00006D030000}"/>
            </a:ext>
          </a:extLst>
        </xdr:cNvPr>
        <xdr:cNvSpPr/>
      </xdr:nvSpPr>
      <xdr:spPr>
        <a:xfrm>
          <a:off x="22110700" y="13191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76</xdr:row>
      <xdr:rowOff>140197</xdr:rowOff>
    </xdr:from>
    <xdr:ext cx="534377" cy="259045"/>
    <xdr:sp macro="" textlink="">
      <xdr:nvSpPr>
        <xdr:cNvPr id="878" name="繰出金該当値テキスト">
          <a:extLst>
            <a:ext uri="{FF2B5EF4-FFF2-40B4-BE49-F238E27FC236}">
              <a16:creationId xmlns:a16="http://schemas.microsoft.com/office/drawing/2014/main" id="{00000000-0008-0000-0600-00006E030000}"/>
            </a:ext>
          </a:extLst>
        </xdr:cNvPr>
        <xdr:cNvSpPr txBox="1"/>
      </xdr:nvSpPr>
      <xdr:spPr>
        <a:xfrm>
          <a:off x="22212300" y="131703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90,874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70</xdr:row>
      <xdr:rowOff>147086</xdr:rowOff>
    </xdr:from>
    <xdr:to>
      <xdr:col>112</xdr:col>
      <xdr:colOff>38100</xdr:colOff>
      <xdr:row>71</xdr:row>
      <xdr:rowOff>77236</xdr:rowOff>
    </xdr:to>
    <xdr:sp macro="" textlink="">
      <xdr:nvSpPr>
        <xdr:cNvPr id="879" name="楕円 878">
          <a:extLst>
            <a:ext uri="{FF2B5EF4-FFF2-40B4-BE49-F238E27FC236}">
              <a16:creationId xmlns:a16="http://schemas.microsoft.com/office/drawing/2014/main" id="{00000000-0008-0000-0600-00006F030000}"/>
            </a:ext>
          </a:extLst>
        </xdr:cNvPr>
        <xdr:cNvSpPr/>
      </xdr:nvSpPr>
      <xdr:spPr>
        <a:xfrm>
          <a:off x="21272500" y="121485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69</xdr:row>
      <xdr:rowOff>93763</xdr:rowOff>
    </xdr:from>
    <xdr:ext cx="599010" cy="259045"/>
    <xdr:sp macro="" textlink="">
      <xdr:nvSpPr>
        <xdr:cNvPr id="880" name="テキスト ボックス 879">
          <a:extLst>
            <a:ext uri="{FF2B5EF4-FFF2-40B4-BE49-F238E27FC236}">
              <a16:creationId xmlns:a16="http://schemas.microsoft.com/office/drawing/2014/main" id="{00000000-0008-0000-0600-000070030000}"/>
            </a:ext>
          </a:extLst>
        </xdr:cNvPr>
        <xdr:cNvSpPr txBox="1"/>
      </xdr:nvSpPr>
      <xdr:spPr>
        <a:xfrm>
          <a:off x="21023795" y="119238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364,728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77</xdr:row>
      <xdr:rowOff>76772</xdr:rowOff>
    </xdr:from>
    <xdr:to>
      <xdr:col>107</xdr:col>
      <xdr:colOff>101600</xdr:colOff>
      <xdr:row>78</xdr:row>
      <xdr:rowOff>6922</xdr:rowOff>
    </xdr:to>
    <xdr:sp macro="" textlink="">
      <xdr:nvSpPr>
        <xdr:cNvPr id="881" name="楕円 880">
          <a:extLst>
            <a:ext uri="{FF2B5EF4-FFF2-40B4-BE49-F238E27FC236}">
              <a16:creationId xmlns:a16="http://schemas.microsoft.com/office/drawing/2014/main" id="{00000000-0008-0000-0600-000071030000}"/>
            </a:ext>
          </a:extLst>
        </xdr:cNvPr>
        <xdr:cNvSpPr/>
      </xdr:nvSpPr>
      <xdr:spPr>
        <a:xfrm>
          <a:off x="20383500" y="132784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77</xdr:row>
      <xdr:rowOff>169499</xdr:rowOff>
    </xdr:from>
    <xdr:ext cx="534377" cy="259045"/>
    <xdr:sp macro="" textlink="">
      <xdr:nvSpPr>
        <xdr:cNvPr id="882" name="テキスト ボックス 881">
          <a:extLst>
            <a:ext uri="{FF2B5EF4-FFF2-40B4-BE49-F238E27FC236}">
              <a16:creationId xmlns:a16="http://schemas.microsoft.com/office/drawing/2014/main" id="{00000000-0008-0000-0600-000072030000}"/>
            </a:ext>
          </a:extLst>
        </xdr:cNvPr>
        <xdr:cNvSpPr txBox="1"/>
      </xdr:nvSpPr>
      <xdr:spPr>
        <a:xfrm>
          <a:off x="20167111" y="133711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68,183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77</xdr:row>
      <xdr:rowOff>66444</xdr:rowOff>
    </xdr:from>
    <xdr:to>
      <xdr:col>102</xdr:col>
      <xdr:colOff>165100</xdr:colOff>
      <xdr:row>77</xdr:row>
      <xdr:rowOff>168044</xdr:rowOff>
    </xdr:to>
    <xdr:sp macro="" textlink="">
      <xdr:nvSpPr>
        <xdr:cNvPr id="883" name="楕円 882">
          <a:extLst>
            <a:ext uri="{FF2B5EF4-FFF2-40B4-BE49-F238E27FC236}">
              <a16:creationId xmlns:a16="http://schemas.microsoft.com/office/drawing/2014/main" id="{00000000-0008-0000-0600-000073030000}"/>
            </a:ext>
          </a:extLst>
        </xdr:cNvPr>
        <xdr:cNvSpPr/>
      </xdr:nvSpPr>
      <xdr:spPr>
        <a:xfrm>
          <a:off x="19494500" y="132680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77</xdr:row>
      <xdr:rowOff>159171</xdr:rowOff>
    </xdr:from>
    <xdr:ext cx="534377" cy="259045"/>
    <xdr:sp macro="" textlink="">
      <xdr:nvSpPr>
        <xdr:cNvPr id="884" name="テキスト ボックス 883">
          <a:extLst>
            <a:ext uri="{FF2B5EF4-FFF2-40B4-BE49-F238E27FC236}">
              <a16:creationId xmlns:a16="http://schemas.microsoft.com/office/drawing/2014/main" id="{00000000-0008-0000-0600-000074030000}"/>
            </a:ext>
          </a:extLst>
        </xdr:cNvPr>
        <xdr:cNvSpPr txBox="1"/>
      </xdr:nvSpPr>
      <xdr:spPr>
        <a:xfrm>
          <a:off x="19278111" y="133608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70,894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77</xdr:row>
      <xdr:rowOff>127186</xdr:rowOff>
    </xdr:from>
    <xdr:to>
      <xdr:col>98</xdr:col>
      <xdr:colOff>38100</xdr:colOff>
      <xdr:row>78</xdr:row>
      <xdr:rowOff>57336</xdr:rowOff>
    </xdr:to>
    <xdr:sp macro="" textlink="">
      <xdr:nvSpPr>
        <xdr:cNvPr id="885" name="楕円 884">
          <a:extLst>
            <a:ext uri="{FF2B5EF4-FFF2-40B4-BE49-F238E27FC236}">
              <a16:creationId xmlns:a16="http://schemas.microsoft.com/office/drawing/2014/main" id="{00000000-0008-0000-0600-000075030000}"/>
            </a:ext>
          </a:extLst>
        </xdr:cNvPr>
        <xdr:cNvSpPr/>
      </xdr:nvSpPr>
      <xdr:spPr>
        <a:xfrm>
          <a:off x="18605500" y="133288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78</xdr:row>
      <xdr:rowOff>48463</xdr:rowOff>
    </xdr:from>
    <xdr:ext cx="534377" cy="259045"/>
    <xdr:sp macro="" textlink="">
      <xdr:nvSpPr>
        <xdr:cNvPr id="886" name="テキスト ボックス 885">
          <a:extLst>
            <a:ext uri="{FF2B5EF4-FFF2-40B4-BE49-F238E27FC236}">
              <a16:creationId xmlns:a16="http://schemas.microsoft.com/office/drawing/2014/main" id="{00000000-0008-0000-0600-000076030000}"/>
            </a:ext>
          </a:extLst>
        </xdr:cNvPr>
        <xdr:cNvSpPr txBox="1"/>
      </xdr:nvSpPr>
      <xdr:spPr>
        <a:xfrm>
          <a:off x="18389111" y="134215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54,951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87" name="正方形/長方形 886">
          <a:extLst>
            <a:ext uri="{FF2B5EF4-FFF2-40B4-BE49-F238E27FC236}">
              <a16:creationId xmlns:a16="http://schemas.microsoft.com/office/drawing/2014/main" id="{00000000-0008-0000-0600-000077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88" name="正方形/長方形 887">
          <a:extLst>
            <a:ext uri="{FF2B5EF4-FFF2-40B4-BE49-F238E27FC236}">
              <a16:creationId xmlns:a16="http://schemas.microsoft.com/office/drawing/2014/main" id="{00000000-0008-0000-0600-000078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89" name="正方形/長方形 888">
          <a:extLst>
            <a:ext uri="{FF2B5EF4-FFF2-40B4-BE49-F238E27FC236}">
              <a16:creationId xmlns:a16="http://schemas.microsoft.com/office/drawing/2014/main" id="{00000000-0008-0000-0600-000079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90" name="正方形/長方形 889">
          <a:extLst>
            <a:ext uri="{FF2B5EF4-FFF2-40B4-BE49-F238E27FC236}">
              <a16:creationId xmlns:a16="http://schemas.microsoft.com/office/drawing/2014/main" id="{00000000-0008-0000-0600-00007A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91" name="正方形/長方形 890">
          <a:extLst>
            <a:ext uri="{FF2B5EF4-FFF2-40B4-BE49-F238E27FC236}">
              <a16:creationId xmlns:a16="http://schemas.microsoft.com/office/drawing/2014/main" id="{00000000-0008-0000-0600-00007B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92" name="正方形/長方形 891">
          <a:extLst>
            <a:ext uri="{FF2B5EF4-FFF2-40B4-BE49-F238E27FC236}">
              <a16:creationId xmlns:a16="http://schemas.microsoft.com/office/drawing/2014/main" id="{00000000-0008-0000-0600-00007C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93" name="正方形/長方形 892">
          <a:extLst>
            <a:ext uri="{FF2B5EF4-FFF2-40B4-BE49-F238E27FC236}">
              <a16:creationId xmlns:a16="http://schemas.microsoft.com/office/drawing/2014/main" id="{00000000-0008-0000-0600-00007D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94" name="正方形/長方形 893">
          <a:extLst>
            <a:ext uri="{FF2B5EF4-FFF2-40B4-BE49-F238E27FC236}">
              <a16:creationId xmlns:a16="http://schemas.microsoft.com/office/drawing/2014/main" id="{00000000-0008-0000-0600-00007E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95" name="テキスト ボックス 894">
          <a:extLst>
            <a:ext uri="{FF2B5EF4-FFF2-40B4-BE49-F238E27FC236}">
              <a16:creationId xmlns:a16="http://schemas.microsoft.com/office/drawing/2014/main" id="{00000000-0008-0000-0600-00007F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96" name="直線コネクタ 895">
          <a:extLst>
            <a:ext uri="{FF2B5EF4-FFF2-40B4-BE49-F238E27FC236}">
              <a16:creationId xmlns:a16="http://schemas.microsoft.com/office/drawing/2014/main" id="{00000000-0008-0000-0600-000080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98</xdr:row>
      <xdr:rowOff>25400</xdr:rowOff>
    </xdr:from>
    <xdr:to>
      <xdr:col>120</xdr:col>
      <xdr:colOff>114300</xdr:colOff>
      <xdr:row>98</xdr:row>
      <xdr:rowOff>25400</xdr:rowOff>
    </xdr:to>
    <xdr:cxnSp macro="">
      <xdr:nvCxnSpPr>
        <xdr:cNvPr id="897" name="直線コネクタ 896">
          <a:extLst>
            <a:ext uri="{FF2B5EF4-FFF2-40B4-BE49-F238E27FC236}">
              <a16:creationId xmlns:a16="http://schemas.microsoft.com/office/drawing/2014/main" id="{00000000-0008-0000-0600-000081030000}"/>
            </a:ext>
          </a:extLst>
        </xdr:cNvPr>
        <xdr:cNvCxnSpPr/>
      </xdr:nvCxnSpPr>
      <xdr:spPr>
        <a:xfrm>
          <a:off x="18288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97</xdr:row>
      <xdr:rowOff>54627</xdr:rowOff>
    </xdr:from>
    <xdr:ext cx="248786" cy="259045"/>
    <xdr:sp macro="" textlink="">
      <xdr:nvSpPr>
        <xdr:cNvPr id="898" name="テキスト ボックス 897">
          <a:extLst>
            <a:ext uri="{FF2B5EF4-FFF2-40B4-BE49-F238E27FC236}">
              <a16:creationId xmlns:a16="http://schemas.microsoft.com/office/drawing/2014/main" id="{00000000-0008-0000-0600-000082030000}"/>
            </a:ext>
          </a:extLst>
        </xdr:cNvPr>
        <xdr:cNvSpPr txBox="1"/>
      </xdr:nvSpPr>
      <xdr:spPr>
        <a:xfrm>
          <a:off x="18039214" y="16685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94</xdr:row>
      <xdr:rowOff>139700</xdr:rowOff>
    </xdr:from>
    <xdr:to>
      <xdr:col>120</xdr:col>
      <xdr:colOff>114300</xdr:colOff>
      <xdr:row>94</xdr:row>
      <xdr:rowOff>139700</xdr:rowOff>
    </xdr:to>
    <xdr:cxnSp macro="">
      <xdr:nvCxnSpPr>
        <xdr:cNvPr id="899" name="直線コネクタ 898">
          <a:extLst>
            <a:ext uri="{FF2B5EF4-FFF2-40B4-BE49-F238E27FC236}">
              <a16:creationId xmlns:a16="http://schemas.microsoft.com/office/drawing/2014/main" id="{00000000-0008-0000-0600-000083030000}"/>
            </a:ext>
          </a:extLst>
        </xdr:cNvPr>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93</xdr:row>
      <xdr:rowOff>168927</xdr:rowOff>
    </xdr:from>
    <xdr:ext cx="531299" cy="259045"/>
    <xdr:sp macro="" textlink="">
      <xdr:nvSpPr>
        <xdr:cNvPr id="900" name="テキスト ボックス 899">
          <a:extLst>
            <a:ext uri="{FF2B5EF4-FFF2-40B4-BE49-F238E27FC236}">
              <a16:creationId xmlns:a16="http://schemas.microsoft.com/office/drawing/2014/main" id="{00000000-0008-0000-0600-000084030000}"/>
            </a:ext>
          </a:extLst>
        </xdr:cNvPr>
        <xdr:cNvSpPr txBox="1"/>
      </xdr:nvSpPr>
      <xdr:spPr>
        <a:xfrm>
          <a:off x="17756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82550</xdr:rowOff>
    </xdr:from>
    <xdr:to>
      <xdr:col>120</xdr:col>
      <xdr:colOff>114300</xdr:colOff>
      <xdr:row>91</xdr:row>
      <xdr:rowOff>82550</xdr:rowOff>
    </xdr:to>
    <xdr:cxnSp macro="">
      <xdr:nvCxnSpPr>
        <xdr:cNvPr id="901" name="直線コネクタ 900">
          <a:extLst>
            <a:ext uri="{FF2B5EF4-FFF2-40B4-BE49-F238E27FC236}">
              <a16:creationId xmlns:a16="http://schemas.microsoft.com/office/drawing/2014/main" id="{00000000-0008-0000-0600-000085030000}"/>
            </a:ext>
          </a:extLst>
        </xdr:cNvPr>
        <xdr:cNvCxnSpPr/>
      </xdr:nvCxnSpPr>
      <xdr:spPr>
        <a:xfrm>
          <a:off x="18288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90</xdr:row>
      <xdr:rowOff>111777</xdr:rowOff>
    </xdr:from>
    <xdr:ext cx="531299" cy="259045"/>
    <xdr:sp macro="" textlink="">
      <xdr:nvSpPr>
        <xdr:cNvPr id="902" name="テキスト ボックス 901">
          <a:extLst>
            <a:ext uri="{FF2B5EF4-FFF2-40B4-BE49-F238E27FC236}">
              <a16:creationId xmlns:a16="http://schemas.microsoft.com/office/drawing/2014/main" id="{00000000-0008-0000-0600-000086030000}"/>
            </a:ext>
          </a:extLst>
        </xdr:cNvPr>
        <xdr:cNvSpPr txBox="1"/>
      </xdr:nvSpPr>
      <xdr:spPr>
        <a:xfrm>
          <a:off x="17756701" y="15542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903" name="直線コネクタ 902">
          <a:extLst>
            <a:ext uri="{FF2B5EF4-FFF2-40B4-BE49-F238E27FC236}">
              <a16:creationId xmlns:a16="http://schemas.microsoft.com/office/drawing/2014/main" id="{00000000-0008-0000-0600-000087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87</xdr:row>
      <xdr:rowOff>54627</xdr:rowOff>
    </xdr:from>
    <xdr:ext cx="531299" cy="259045"/>
    <xdr:sp macro="" textlink="">
      <xdr:nvSpPr>
        <xdr:cNvPr id="904" name="テキスト ボックス 903">
          <a:extLst>
            <a:ext uri="{FF2B5EF4-FFF2-40B4-BE49-F238E27FC236}">
              <a16:creationId xmlns:a16="http://schemas.microsoft.com/office/drawing/2014/main" id="{00000000-0008-0000-0600-000088030000}"/>
            </a:ext>
          </a:extLst>
        </xdr:cNvPr>
        <xdr:cNvSpPr txBox="1"/>
      </xdr:nvSpPr>
      <xdr:spPr>
        <a:xfrm>
          <a:off x="17756701" y="14970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905" name="前年度繰上充用金グラフ枠">
          <a:extLst>
            <a:ext uri="{FF2B5EF4-FFF2-40B4-BE49-F238E27FC236}">
              <a16:creationId xmlns:a16="http://schemas.microsoft.com/office/drawing/2014/main" id="{00000000-0008-0000-0600-000089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91</xdr:row>
      <xdr:rowOff>40717</xdr:rowOff>
    </xdr:from>
    <xdr:to>
      <xdr:col>116</xdr:col>
      <xdr:colOff>62864</xdr:colOff>
      <xdr:row>98</xdr:row>
      <xdr:rowOff>25400</xdr:rowOff>
    </xdr:to>
    <xdr:cxnSp macro="">
      <xdr:nvCxnSpPr>
        <xdr:cNvPr id="906" name="直線コネクタ 905">
          <a:extLst>
            <a:ext uri="{FF2B5EF4-FFF2-40B4-BE49-F238E27FC236}">
              <a16:creationId xmlns:a16="http://schemas.microsoft.com/office/drawing/2014/main" id="{00000000-0008-0000-0600-00008A030000}"/>
            </a:ext>
          </a:extLst>
        </xdr:cNvPr>
        <xdr:cNvCxnSpPr/>
      </xdr:nvCxnSpPr>
      <xdr:spPr>
        <a:xfrm flipV="1">
          <a:off x="22159595" y="15642667"/>
          <a:ext cx="1269" cy="118483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98</xdr:row>
      <xdr:rowOff>76255</xdr:rowOff>
    </xdr:from>
    <xdr:ext cx="249299" cy="259045"/>
    <xdr:sp macro="" textlink="">
      <xdr:nvSpPr>
        <xdr:cNvPr id="907" name="前年度繰上充用金最小値テキスト">
          <a:extLst>
            <a:ext uri="{FF2B5EF4-FFF2-40B4-BE49-F238E27FC236}">
              <a16:creationId xmlns:a16="http://schemas.microsoft.com/office/drawing/2014/main" id="{00000000-0008-0000-0600-00008B030000}"/>
            </a:ext>
          </a:extLst>
        </xdr:cNvPr>
        <xdr:cNvSpPr txBox="1"/>
      </xdr:nvSpPr>
      <xdr:spPr>
        <a:xfrm>
          <a:off x="22212300" y="16878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98</xdr:row>
      <xdr:rowOff>25400</xdr:rowOff>
    </xdr:from>
    <xdr:to>
      <xdr:col>116</xdr:col>
      <xdr:colOff>152400</xdr:colOff>
      <xdr:row>98</xdr:row>
      <xdr:rowOff>25400</xdr:rowOff>
    </xdr:to>
    <xdr:cxnSp macro="">
      <xdr:nvCxnSpPr>
        <xdr:cNvPr id="908" name="直線コネクタ 907">
          <a:extLst>
            <a:ext uri="{FF2B5EF4-FFF2-40B4-BE49-F238E27FC236}">
              <a16:creationId xmlns:a16="http://schemas.microsoft.com/office/drawing/2014/main" id="{00000000-0008-0000-0600-00008C030000}"/>
            </a:ext>
          </a:extLst>
        </xdr:cNvPr>
        <xdr:cNvCxnSpPr/>
      </xdr:nvCxnSpPr>
      <xdr:spPr>
        <a:xfrm>
          <a:off x="22072600" y="16827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89</xdr:row>
      <xdr:rowOff>158844</xdr:rowOff>
    </xdr:from>
    <xdr:ext cx="534377" cy="259045"/>
    <xdr:sp macro="" textlink="">
      <xdr:nvSpPr>
        <xdr:cNvPr id="909" name="前年度繰上充用金最大値テキスト">
          <a:extLst>
            <a:ext uri="{FF2B5EF4-FFF2-40B4-BE49-F238E27FC236}">
              <a16:creationId xmlns:a16="http://schemas.microsoft.com/office/drawing/2014/main" id="{00000000-0008-0000-0600-00008D030000}"/>
            </a:ext>
          </a:extLst>
        </xdr:cNvPr>
        <xdr:cNvSpPr txBox="1"/>
      </xdr:nvSpPr>
      <xdr:spPr>
        <a:xfrm>
          <a:off x="22212300" y="154178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20,732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91</xdr:row>
      <xdr:rowOff>40717</xdr:rowOff>
    </xdr:from>
    <xdr:to>
      <xdr:col>116</xdr:col>
      <xdr:colOff>152400</xdr:colOff>
      <xdr:row>91</xdr:row>
      <xdr:rowOff>40717</xdr:rowOff>
    </xdr:to>
    <xdr:cxnSp macro="">
      <xdr:nvCxnSpPr>
        <xdr:cNvPr id="910" name="直線コネクタ 909">
          <a:extLst>
            <a:ext uri="{FF2B5EF4-FFF2-40B4-BE49-F238E27FC236}">
              <a16:creationId xmlns:a16="http://schemas.microsoft.com/office/drawing/2014/main" id="{00000000-0008-0000-0600-00008E030000}"/>
            </a:ext>
          </a:extLst>
        </xdr:cNvPr>
        <xdr:cNvCxnSpPr/>
      </xdr:nvCxnSpPr>
      <xdr:spPr>
        <a:xfrm>
          <a:off x="22072600" y="15642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98</xdr:row>
      <xdr:rowOff>25400</xdr:rowOff>
    </xdr:from>
    <xdr:to>
      <xdr:col>116</xdr:col>
      <xdr:colOff>63500</xdr:colOff>
      <xdr:row>98</xdr:row>
      <xdr:rowOff>25400</xdr:rowOff>
    </xdr:to>
    <xdr:cxnSp macro="">
      <xdr:nvCxnSpPr>
        <xdr:cNvPr id="911" name="直線コネクタ 910">
          <a:extLst>
            <a:ext uri="{FF2B5EF4-FFF2-40B4-BE49-F238E27FC236}">
              <a16:creationId xmlns:a16="http://schemas.microsoft.com/office/drawing/2014/main" id="{00000000-0008-0000-0600-00008F030000}"/>
            </a:ext>
          </a:extLst>
        </xdr:cNvPr>
        <xdr:cNvCxnSpPr/>
      </xdr:nvCxnSpPr>
      <xdr:spPr>
        <a:xfrm>
          <a:off x="21323300" y="168275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96</xdr:row>
      <xdr:rowOff>165155</xdr:rowOff>
    </xdr:from>
    <xdr:ext cx="313932" cy="259045"/>
    <xdr:sp macro="" textlink="">
      <xdr:nvSpPr>
        <xdr:cNvPr id="912" name="前年度繰上充用金平均値テキスト">
          <a:extLst>
            <a:ext uri="{FF2B5EF4-FFF2-40B4-BE49-F238E27FC236}">
              <a16:creationId xmlns:a16="http://schemas.microsoft.com/office/drawing/2014/main" id="{00000000-0008-0000-0600-000090030000}"/>
            </a:ext>
          </a:extLst>
        </xdr:cNvPr>
        <xdr:cNvSpPr txBox="1"/>
      </xdr:nvSpPr>
      <xdr:spPr>
        <a:xfrm>
          <a:off x="22212300" y="16624355"/>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97</xdr:row>
      <xdr:rowOff>142278</xdr:rowOff>
    </xdr:from>
    <xdr:to>
      <xdr:col>116</xdr:col>
      <xdr:colOff>114300</xdr:colOff>
      <xdr:row>98</xdr:row>
      <xdr:rowOff>72428</xdr:rowOff>
    </xdr:to>
    <xdr:sp macro="" textlink="">
      <xdr:nvSpPr>
        <xdr:cNvPr id="913" name="フローチャート: 判断 912">
          <a:extLst>
            <a:ext uri="{FF2B5EF4-FFF2-40B4-BE49-F238E27FC236}">
              <a16:creationId xmlns:a16="http://schemas.microsoft.com/office/drawing/2014/main" id="{00000000-0008-0000-0600-000091030000}"/>
            </a:ext>
          </a:extLst>
        </xdr:cNvPr>
        <xdr:cNvSpPr/>
      </xdr:nvSpPr>
      <xdr:spPr>
        <a:xfrm>
          <a:off x="22110700" y="167729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98</xdr:row>
      <xdr:rowOff>25400</xdr:rowOff>
    </xdr:from>
    <xdr:to>
      <xdr:col>111</xdr:col>
      <xdr:colOff>177800</xdr:colOff>
      <xdr:row>98</xdr:row>
      <xdr:rowOff>25400</xdr:rowOff>
    </xdr:to>
    <xdr:cxnSp macro="">
      <xdr:nvCxnSpPr>
        <xdr:cNvPr id="914" name="直線コネクタ 913">
          <a:extLst>
            <a:ext uri="{FF2B5EF4-FFF2-40B4-BE49-F238E27FC236}">
              <a16:creationId xmlns:a16="http://schemas.microsoft.com/office/drawing/2014/main" id="{00000000-0008-0000-0600-000092030000}"/>
            </a:ext>
          </a:extLst>
        </xdr:cNvPr>
        <xdr:cNvCxnSpPr/>
      </xdr:nvCxnSpPr>
      <xdr:spPr>
        <a:xfrm>
          <a:off x="20434300" y="16827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97</xdr:row>
      <xdr:rowOff>146050</xdr:rowOff>
    </xdr:from>
    <xdr:to>
      <xdr:col>112</xdr:col>
      <xdr:colOff>38100</xdr:colOff>
      <xdr:row>98</xdr:row>
      <xdr:rowOff>76200</xdr:rowOff>
    </xdr:to>
    <xdr:sp macro="" textlink="">
      <xdr:nvSpPr>
        <xdr:cNvPr id="915" name="フローチャート: 判断 914">
          <a:extLst>
            <a:ext uri="{FF2B5EF4-FFF2-40B4-BE49-F238E27FC236}">
              <a16:creationId xmlns:a16="http://schemas.microsoft.com/office/drawing/2014/main" id="{00000000-0008-0000-0600-000093030000}"/>
            </a:ext>
          </a:extLst>
        </xdr:cNvPr>
        <xdr:cNvSpPr/>
      </xdr:nvSpPr>
      <xdr:spPr>
        <a:xfrm>
          <a:off x="21272500" y="16776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98</xdr:row>
      <xdr:rowOff>67327</xdr:rowOff>
    </xdr:from>
    <xdr:ext cx="249299" cy="259045"/>
    <xdr:sp macro="" textlink="">
      <xdr:nvSpPr>
        <xdr:cNvPr id="916" name="テキスト ボックス 915">
          <a:extLst>
            <a:ext uri="{FF2B5EF4-FFF2-40B4-BE49-F238E27FC236}">
              <a16:creationId xmlns:a16="http://schemas.microsoft.com/office/drawing/2014/main" id="{00000000-0008-0000-0600-000094030000}"/>
            </a:ext>
          </a:extLst>
        </xdr:cNvPr>
        <xdr:cNvSpPr txBox="1"/>
      </xdr:nvSpPr>
      <xdr:spPr>
        <a:xfrm>
          <a:off x="21198650" y="16869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98</xdr:row>
      <xdr:rowOff>25400</xdr:rowOff>
    </xdr:from>
    <xdr:to>
      <xdr:col>107</xdr:col>
      <xdr:colOff>50800</xdr:colOff>
      <xdr:row>98</xdr:row>
      <xdr:rowOff>25400</xdr:rowOff>
    </xdr:to>
    <xdr:cxnSp macro="">
      <xdr:nvCxnSpPr>
        <xdr:cNvPr id="917" name="直線コネクタ 916">
          <a:extLst>
            <a:ext uri="{FF2B5EF4-FFF2-40B4-BE49-F238E27FC236}">
              <a16:creationId xmlns:a16="http://schemas.microsoft.com/office/drawing/2014/main" id="{00000000-0008-0000-0600-000095030000}"/>
            </a:ext>
          </a:extLst>
        </xdr:cNvPr>
        <xdr:cNvCxnSpPr/>
      </xdr:nvCxnSpPr>
      <xdr:spPr>
        <a:xfrm>
          <a:off x="19545300" y="16827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97</xdr:row>
      <xdr:rowOff>146050</xdr:rowOff>
    </xdr:from>
    <xdr:to>
      <xdr:col>107</xdr:col>
      <xdr:colOff>101600</xdr:colOff>
      <xdr:row>98</xdr:row>
      <xdr:rowOff>76200</xdr:rowOff>
    </xdr:to>
    <xdr:sp macro="" textlink="">
      <xdr:nvSpPr>
        <xdr:cNvPr id="918" name="フローチャート: 判断 917">
          <a:extLst>
            <a:ext uri="{FF2B5EF4-FFF2-40B4-BE49-F238E27FC236}">
              <a16:creationId xmlns:a16="http://schemas.microsoft.com/office/drawing/2014/main" id="{00000000-0008-0000-0600-000096030000}"/>
            </a:ext>
          </a:extLst>
        </xdr:cNvPr>
        <xdr:cNvSpPr/>
      </xdr:nvSpPr>
      <xdr:spPr>
        <a:xfrm>
          <a:off x="20383500" y="16776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98</xdr:row>
      <xdr:rowOff>67327</xdr:rowOff>
    </xdr:from>
    <xdr:ext cx="249299" cy="259045"/>
    <xdr:sp macro="" textlink="">
      <xdr:nvSpPr>
        <xdr:cNvPr id="919" name="テキスト ボックス 918">
          <a:extLst>
            <a:ext uri="{FF2B5EF4-FFF2-40B4-BE49-F238E27FC236}">
              <a16:creationId xmlns:a16="http://schemas.microsoft.com/office/drawing/2014/main" id="{00000000-0008-0000-0600-000097030000}"/>
            </a:ext>
          </a:extLst>
        </xdr:cNvPr>
        <xdr:cNvSpPr txBox="1"/>
      </xdr:nvSpPr>
      <xdr:spPr>
        <a:xfrm>
          <a:off x="20309650" y="16869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98</xdr:row>
      <xdr:rowOff>25400</xdr:rowOff>
    </xdr:from>
    <xdr:to>
      <xdr:col>102</xdr:col>
      <xdr:colOff>114300</xdr:colOff>
      <xdr:row>98</xdr:row>
      <xdr:rowOff>25400</xdr:rowOff>
    </xdr:to>
    <xdr:cxnSp macro="">
      <xdr:nvCxnSpPr>
        <xdr:cNvPr id="920" name="直線コネクタ 919">
          <a:extLst>
            <a:ext uri="{FF2B5EF4-FFF2-40B4-BE49-F238E27FC236}">
              <a16:creationId xmlns:a16="http://schemas.microsoft.com/office/drawing/2014/main" id="{00000000-0008-0000-0600-000098030000}"/>
            </a:ext>
          </a:extLst>
        </xdr:cNvPr>
        <xdr:cNvCxnSpPr/>
      </xdr:nvCxnSpPr>
      <xdr:spPr>
        <a:xfrm>
          <a:off x="18656300" y="16827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97</xdr:row>
      <xdr:rowOff>146050</xdr:rowOff>
    </xdr:from>
    <xdr:to>
      <xdr:col>102</xdr:col>
      <xdr:colOff>165100</xdr:colOff>
      <xdr:row>98</xdr:row>
      <xdr:rowOff>76200</xdr:rowOff>
    </xdr:to>
    <xdr:sp macro="" textlink="">
      <xdr:nvSpPr>
        <xdr:cNvPr id="921" name="フローチャート: 判断 920">
          <a:extLst>
            <a:ext uri="{FF2B5EF4-FFF2-40B4-BE49-F238E27FC236}">
              <a16:creationId xmlns:a16="http://schemas.microsoft.com/office/drawing/2014/main" id="{00000000-0008-0000-0600-000099030000}"/>
            </a:ext>
          </a:extLst>
        </xdr:cNvPr>
        <xdr:cNvSpPr/>
      </xdr:nvSpPr>
      <xdr:spPr>
        <a:xfrm>
          <a:off x="19494500" y="16776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98</xdr:row>
      <xdr:rowOff>67327</xdr:rowOff>
    </xdr:from>
    <xdr:ext cx="249299" cy="259045"/>
    <xdr:sp macro="" textlink="">
      <xdr:nvSpPr>
        <xdr:cNvPr id="922" name="テキスト ボックス 921">
          <a:extLst>
            <a:ext uri="{FF2B5EF4-FFF2-40B4-BE49-F238E27FC236}">
              <a16:creationId xmlns:a16="http://schemas.microsoft.com/office/drawing/2014/main" id="{00000000-0008-0000-0600-00009A030000}"/>
            </a:ext>
          </a:extLst>
        </xdr:cNvPr>
        <xdr:cNvSpPr txBox="1"/>
      </xdr:nvSpPr>
      <xdr:spPr>
        <a:xfrm>
          <a:off x="19420650" y="16869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97</xdr:row>
      <xdr:rowOff>146050</xdr:rowOff>
    </xdr:from>
    <xdr:to>
      <xdr:col>98</xdr:col>
      <xdr:colOff>38100</xdr:colOff>
      <xdr:row>98</xdr:row>
      <xdr:rowOff>76200</xdr:rowOff>
    </xdr:to>
    <xdr:sp macro="" textlink="">
      <xdr:nvSpPr>
        <xdr:cNvPr id="923" name="フローチャート: 判断 922">
          <a:extLst>
            <a:ext uri="{FF2B5EF4-FFF2-40B4-BE49-F238E27FC236}">
              <a16:creationId xmlns:a16="http://schemas.microsoft.com/office/drawing/2014/main" id="{00000000-0008-0000-0600-00009B030000}"/>
            </a:ext>
          </a:extLst>
        </xdr:cNvPr>
        <xdr:cNvSpPr/>
      </xdr:nvSpPr>
      <xdr:spPr>
        <a:xfrm>
          <a:off x="18605500" y="16776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98</xdr:row>
      <xdr:rowOff>67327</xdr:rowOff>
    </xdr:from>
    <xdr:ext cx="249299" cy="259045"/>
    <xdr:sp macro="" textlink="">
      <xdr:nvSpPr>
        <xdr:cNvPr id="924" name="テキスト ボックス 923">
          <a:extLst>
            <a:ext uri="{FF2B5EF4-FFF2-40B4-BE49-F238E27FC236}">
              <a16:creationId xmlns:a16="http://schemas.microsoft.com/office/drawing/2014/main" id="{00000000-0008-0000-0600-00009C030000}"/>
            </a:ext>
          </a:extLst>
        </xdr:cNvPr>
        <xdr:cNvSpPr txBox="1"/>
      </xdr:nvSpPr>
      <xdr:spPr>
        <a:xfrm>
          <a:off x="18531650" y="16869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25" name="テキスト ボックス 924">
          <a:extLst>
            <a:ext uri="{FF2B5EF4-FFF2-40B4-BE49-F238E27FC236}">
              <a16:creationId xmlns:a16="http://schemas.microsoft.com/office/drawing/2014/main" id="{00000000-0008-0000-0600-00009D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26" name="テキスト ボックス 925">
          <a:extLst>
            <a:ext uri="{FF2B5EF4-FFF2-40B4-BE49-F238E27FC236}">
              <a16:creationId xmlns:a16="http://schemas.microsoft.com/office/drawing/2014/main" id="{00000000-0008-0000-0600-00009E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27" name="テキスト ボックス 926">
          <a:extLst>
            <a:ext uri="{FF2B5EF4-FFF2-40B4-BE49-F238E27FC236}">
              <a16:creationId xmlns:a16="http://schemas.microsoft.com/office/drawing/2014/main" id="{00000000-0008-0000-0600-00009F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28" name="テキスト ボックス 927">
          <a:extLst>
            <a:ext uri="{FF2B5EF4-FFF2-40B4-BE49-F238E27FC236}">
              <a16:creationId xmlns:a16="http://schemas.microsoft.com/office/drawing/2014/main" id="{00000000-0008-0000-0600-0000A0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29" name="テキスト ボックス 928">
          <a:extLst>
            <a:ext uri="{FF2B5EF4-FFF2-40B4-BE49-F238E27FC236}">
              <a16:creationId xmlns:a16="http://schemas.microsoft.com/office/drawing/2014/main" id="{00000000-0008-0000-0600-0000A1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97</xdr:row>
      <xdr:rowOff>146050</xdr:rowOff>
    </xdr:from>
    <xdr:to>
      <xdr:col>116</xdr:col>
      <xdr:colOff>114300</xdr:colOff>
      <xdr:row>98</xdr:row>
      <xdr:rowOff>76200</xdr:rowOff>
    </xdr:to>
    <xdr:sp macro="" textlink="">
      <xdr:nvSpPr>
        <xdr:cNvPr id="930" name="楕円 929">
          <a:extLst>
            <a:ext uri="{FF2B5EF4-FFF2-40B4-BE49-F238E27FC236}">
              <a16:creationId xmlns:a16="http://schemas.microsoft.com/office/drawing/2014/main" id="{00000000-0008-0000-0600-0000A2030000}"/>
            </a:ext>
          </a:extLst>
        </xdr:cNvPr>
        <xdr:cNvSpPr/>
      </xdr:nvSpPr>
      <xdr:spPr>
        <a:xfrm>
          <a:off x="22110700" y="16776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97</xdr:row>
      <xdr:rowOff>120705</xdr:rowOff>
    </xdr:from>
    <xdr:ext cx="249299" cy="259045"/>
    <xdr:sp macro="" textlink="">
      <xdr:nvSpPr>
        <xdr:cNvPr id="931" name="前年度繰上充用金該当値テキスト">
          <a:extLst>
            <a:ext uri="{FF2B5EF4-FFF2-40B4-BE49-F238E27FC236}">
              <a16:creationId xmlns:a16="http://schemas.microsoft.com/office/drawing/2014/main" id="{00000000-0008-0000-0600-0000A3030000}"/>
            </a:ext>
          </a:extLst>
        </xdr:cNvPr>
        <xdr:cNvSpPr txBox="1"/>
      </xdr:nvSpPr>
      <xdr:spPr>
        <a:xfrm>
          <a:off x="22212300" y="16751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97</xdr:row>
      <xdr:rowOff>146050</xdr:rowOff>
    </xdr:from>
    <xdr:to>
      <xdr:col>112</xdr:col>
      <xdr:colOff>38100</xdr:colOff>
      <xdr:row>98</xdr:row>
      <xdr:rowOff>76200</xdr:rowOff>
    </xdr:to>
    <xdr:sp macro="" textlink="">
      <xdr:nvSpPr>
        <xdr:cNvPr id="932" name="楕円 931">
          <a:extLst>
            <a:ext uri="{FF2B5EF4-FFF2-40B4-BE49-F238E27FC236}">
              <a16:creationId xmlns:a16="http://schemas.microsoft.com/office/drawing/2014/main" id="{00000000-0008-0000-0600-0000A4030000}"/>
            </a:ext>
          </a:extLst>
        </xdr:cNvPr>
        <xdr:cNvSpPr/>
      </xdr:nvSpPr>
      <xdr:spPr>
        <a:xfrm>
          <a:off x="21272500" y="16776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96</xdr:row>
      <xdr:rowOff>92727</xdr:rowOff>
    </xdr:from>
    <xdr:ext cx="249299" cy="259045"/>
    <xdr:sp macro="" textlink="">
      <xdr:nvSpPr>
        <xdr:cNvPr id="933" name="テキスト ボックス 932">
          <a:extLst>
            <a:ext uri="{FF2B5EF4-FFF2-40B4-BE49-F238E27FC236}">
              <a16:creationId xmlns:a16="http://schemas.microsoft.com/office/drawing/2014/main" id="{00000000-0008-0000-0600-0000A5030000}"/>
            </a:ext>
          </a:extLst>
        </xdr:cNvPr>
        <xdr:cNvSpPr txBox="1"/>
      </xdr:nvSpPr>
      <xdr:spPr>
        <a:xfrm>
          <a:off x="21198650" y="1655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97</xdr:row>
      <xdr:rowOff>146050</xdr:rowOff>
    </xdr:from>
    <xdr:to>
      <xdr:col>107</xdr:col>
      <xdr:colOff>101600</xdr:colOff>
      <xdr:row>98</xdr:row>
      <xdr:rowOff>76200</xdr:rowOff>
    </xdr:to>
    <xdr:sp macro="" textlink="">
      <xdr:nvSpPr>
        <xdr:cNvPr id="934" name="楕円 933">
          <a:extLst>
            <a:ext uri="{FF2B5EF4-FFF2-40B4-BE49-F238E27FC236}">
              <a16:creationId xmlns:a16="http://schemas.microsoft.com/office/drawing/2014/main" id="{00000000-0008-0000-0600-0000A6030000}"/>
            </a:ext>
          </a:extLst>
        </xdr:cNvPr>
        <xdr:cNvSpPr/>
      </xdr:nvSpPr>
      <xdr:spPr>
        <a:xfrm>
          <a:off x="20383500" y="16776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96</xdr:row>
      <xdr:rowOff>92727</xdr:rowOff>
    </xdr:from>
    <xdr:ext cx="249299" cy="259045"/>
    <xdr:sp macro="" textlink="">
      <xdr:nvSpPr>
        <xdr:cNvPr id="935" name="テキスト ボックス 934">
          <a:extLst>
            <a:ext uri="{FF2B5EF4-FFF2-40B4-BE49-F238E27FC236}">
              <a16:creationId xmlns:a16="http://schemas.microsoft.com/office/drawing/2014/main" id="{00000000-0008-0000-0600-0000A7030000}"/>
            </a:ext>
          </a:extLst>
        </xdr:cNvPr>
        <xdr:cNvSpPr txBox="1"/>
      </xdr:nvSpPr>
      <xdr:spPr>
        <a:xfrm>
          <a:off x="20309650" y="1655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97</xdr:row>
      <xdr:rowOff>146050</xdr:rowOff>
    </xdr:from>
    <xdr:to>
      <xdr:col>102</xdr:col>
      <xdr:colOff>165100</xdr:colOff>
      <xdr:row>98</xdr:row>
      <xdr:rowOff>76200</xdr:rowOff>
    </xdr:to>
    <xdr:sp macro="" textlink="">
      <xdr:nvSpPr>
        <xdr:cNvPr id="936" name="楕円 935">
          <a:extLst>
            <a:ext uri="{FF2B5EF4-FFF2-40B4-BE49-F238E27FC236}">
              <a16:creationId xmlns:a16="http://schemas.microsoft.com/office/drawing/2014/main" id="{00000000-0008-0000-0600-0000A8030000}"/>
            </a:ext>
          </a:extLst>
        </xdr:cNvPr>
        <xdr:cNvSpPr/>
      </xdr:nvSpPr>
      <xdr:spPr>
        <a:xfrm>
          <a:off x="19494500" y="16776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96</xdr:row>
      <xdr:rowOff>92727</xdr:rowOff>
    </xdr:from>
    <xdr:ext cx="249299" cy="259045"/>
    <xdr:sp macro="" textlink="">
      <xdr:nvSpPr>
        <xdr:cNvPr id="937" name="テキスト ボックス 936">
          <a:extLst>
            <a:ext uri="{FF2B5EF4-FFF2-40B4-BE49-F238E27FC236}">
              <a16:creationId xmlns:a16="http://schemas.microsoft.com/office/drawing/2014/main" id="{00000000-0008-0000-0600-0000A9030000}"/>
            </a:ext>
          </a:extLst>
        </xdr:cNvPr>
        <xdr:cNvSpPr txBox="1"/>
      </xdr:nvSpPr>
      <xdr:spPr>
        <a:xfrm>
          <a:off x="19420650" y="1655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97</xdr:row>
      <xdr:rowOff>146050</xdr:rowOff>
    </xdr:from>
    <xdr:to>
      <xdr:col>98</xdr:col>
      <xdr:colOff>38100</xdr:colOff>
      <xdr:row>98</xdr:row>
      <xdr:rowOff>76200</xdr:rowOff>
    </xdr:to>
    <xdr:sp macro="" textlink="">
      <xdr:nvSpPr>
        <xdr:cNvPr id="938" name="楕円 937">
          <a:extLst>
            <a:ext uri="{FF2B5EF4-FFF2-40B4-BE49-F238E27FC236}">
              <a16:creationId xmlns:a16="http://schemas.microsoft.com/office/drawing/2014/main" id="{00000000-0008-0000-0600-0000AA030000}"/>
            </a:ext>
          </a:extLst>
        </xdr:cNvPr>
        <xdr:cNvSpPr/>
      </xdr:nvSpPr>
      <xdr:spPr>
        <a:xfrm>
          <a:off x="18605500" y="16776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96</xdr:row>
      <xdr:rowOff>92727</xdr:rowOff>
    </xdr:from>
    <xdr:ext cx="249299" cy="259045"/>
    <xdr:sp macro="" textlink="">
      <xdr:nvSpPr>
        <xdr:cNvPr id="939" name="テキスト ボックス 938">
          <a:extLst>
            <a:ext uri="{FF2B5EF4-FFF2-40B4-BE49-F238E27FC236}">
              <a16:creationId xmlns:a16="http://schemas.microsoft.com/office/drawing/2014/main" id="{00000000-0008-0000-0600-0000AB030000}"/>
            </a:ext>
          </a:extLst>
        </xdr:cNvPr>
        <xdr:cNvSpPr txBox="1"/>
      </xdr:nvSpPr>
      <xdr:spPr>
        <a:xfrm>
          <a:off x="18531650" y="1655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40" name="正方形/長方形 939">
          <a:extLst>
            <a:ext uri="{FF2B5EF4-FFF2-40B4-BE49-F238E27FC236}">
              <a16:creationId xmlns:a16="http://schemas.microsoft.com/office/drawing/2014/main" id="{00000000-0008-0000-0600-0000AC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41" name="正方形/長方形 940">
          <a:extLst>
            <a:ext uri="{FF2B5EF4-FFF2-40B4-BE49-F238E27FC236}">
              <a16:creationId xmlns:a16="http://schemas.microsoft.com/office/drawing/2014/main" id="{00000000-0008-0000-0600-0000AD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42" name="テキスト ボックス 941">
          <a:extLst>
            <a:ext uri="{FF2B5EF4-FFF2-40B4-BE49-F238E27FC236}">
              <a16:creationId xmlns:a16="http://schemas.microsoft.com/office/drawing/2014/main" id="{00000000-0008-0000-0600-0000AE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災害復旧事業費については、平成</a:t>
          </a:r>
          <a:r>
            <a:rPr kumimoji="1" lang="en-US" altLang="ja-JP" sz="1300">
              <a:latin typeface="ＭＳ Ｐゴシック" panose="020B0600070205080204" pitchFamily="50" charset="-128"/>
              <a:ea typeface="ＭＳ Ｐゴシック" panose="020B0600070205080204" pitchFamily="50" charset="-128"/>
            </a:rPr>
            <a:t>26</a:t>
          </a:r>
          <a:r>
            <a:rPr kumimoji="1" lang="ja-JP" altLang="en-US" sz="1300">
              <a:latin typeface="ＭＳ Ｐゴシック" panose="020B0600070205080204" pitchFamily="50" charset="-128"/>
              <a:ea typeface="ＭＳ Ｐゴシック" panose="020B0600070205080204" pitchFamily="50" charset="-128"/>
            </a:rPr>
            <a:t>年度に台風による大規模災害があったことにより、類似団体を大きく上回っていた（平成</a:t>
          </a:r>
          <a:r>
            <a:rPr kumimoji="1" lang="en-US" altLang="ja-JP" sz="1300">
              <a:latin typeface="ＭＳ Ｐゴシック" panose="020B0600070205080204" pitchFamily="50" charset="-128"/>
              <a:ea typeface="ＭＳ Ｐゴシック" panose="020B0600070205080204" pitchFamily="50" charset="-128"/>
            </a:rPr>
            <a:t>28</a:t>
          </a:r>
          <a:r>
            <a:rPr kumimoji="1" lang="ja-JP" altLang="en-US" sz="1300">
              <a:latin typeface="ＭＳ Ｐゴシック" panose="020B0600070205080204" pitchFamily="50" charset="-128"/>
              <a:ea typeface="ＭＳ Ｐゴシック" panose="020B0600070205080204" pitchFamily="50" charset="-128"/>
            </a:rPr>
            <a:t>年度：</a:t>
          </a:r>
          <a:r>
            <a:rPr kumimoji="1" lang="en-US" altLang="ja-JP" sz="1300">
              <a:latin typeface="ＭＳ Ｐゴシック" panose="020B0600070205080204" pitchFamily="50" charset="-128"/>
              <a:ea typeface="ＭＳ Ｐゴシック" panose="020B0600070205080204" pitchFamily="50" charset="-128"/>
            </a:rPr>
            <a:t>+74,187</a:t>
          </a:r>
          <a:r>
            <a:rPr kumimoji="1" lang="ja-JP" altLang="en-US" sz="1300">
              <a:latin typeface="ＭＳ Ｐゴシック" panose="020B0600070205080204" pitchFamily="50" charset="-128"/>
              <a:ea typeface="ＭＳ Ｐゴシック" panose="020B0600070205080204" pitchFamily="50" charset="-128"/>
            </a:rPr>
            <a:t>円）が、平成</a:t>
          </a:r>
          <a:r>
            <a:rPr kumimoji="1" lang="en-US" altLang="ja-JP" sz="1300">
              <a:latin typeface="ＭＳ Ｐゴシック" panose="020B0600070205080204" pitchFamily="50" charset="-128"/>
              <a:ea typeface="ＭＳ Ｐゴシック" panose="020B0600070205080204" pitchFamily="50" charset="-128"/>
            </a:rPr>
            <a:t>29</a:t>
          </a:r>
          <a:r>
            <a:rPr kumimoji="1" lang="ja-JP" altLang="en-US" sz="1300">
              <a:latin typeface="ＭＳ Ｐゴシック" panose="020B0600070205080204" pitchFamily="50" charset="-128"/>
              <a:ea typeface="ＭＳ Ｐゴシック" panose="020B0600070205080204" pitchFamily="50" charset="-128"/>
            </a:rPr>
            <a:t>年度以降落ち着いてきている。（平成</a:t>
          </a:r>
          <a:r>
            <a:rPr kumimoji="1" lang="en-US" altLang="ja-JP" sz="1300">
              <a:latin typeface="ＭＳ Ｐゴシック" panose="020B0600070205080204" pitchFamily="50" charset="-128"/>
              <a:ea typeface="ＭＳ Ｐゴシック" panose="020B0600070205080204" pitchFamily="50" charset="-128"/>
            </a:rPr>
            <a:t>29</a:t>
          </a:r>
          <a:r>
            <a:rPr kumimoji="1" lang="ja-JP" altLang="en-US" sz="1300">
              <a:latin typeface="ＭＳ Ｐゴシック" panose="020B0600070205080204" pitchFamily="50" charset="-128"/>
              <a:ea typeface="ＭＳ Ｐゴシック" panose="020B0600070205080204" pitchFamily="50" charset="-128"/>
            </a:rPr>
            <a:t>年度：</a:t>
          </a:r>
          <a:r>
            <a:rPr kumimoji="1" lang="en-US" altLang="ja-JP" sz="1300">
              <a:latin typeface="ＭＳ Ｐゴシック" panose="020B0600070205080204" pitchFamily="50" charset="-128"/>
              <a:ea typeface="ＭＳ Ｐゴシック" panose="020B0600070205080204" pitchFamily="50" charset="-128"/>
            </a:rPr>
            <a:t>+12,806</a:t>
          </a:r>
          <a:r>
            <a:rPr kumimoji="1" lang="ja-JP" altLang="en-US" sz="1300">
              <a:latin typeface="ＭＳ Ｐゴシック" panose="020B0600070205080204" pitchFamily="50" charset="-128"/>
              <a:ea typeface="ＭＳ Ｐゴシック" panose="020B0600070205080204" pitchFamily="50" charset="-128"/>
            </a:rPr>
            <a:t>円）</a:t>
          </a:r>
        </a:p>
        <a:p>
          <a:r>
            <a:rPr kumimoji="1" lang="ja-JP" altLang="en-US" sz="1300">
              <a:latin typeface="ＭＳ Ｐゴシック" panose="020B0600070205080204" pitchFamily="50" charset="-128"/>
              <a:ea typeface="ＭＳ Ｐゴシック" panose="020B0600070205080204" pitchFamily="50" charset="-128"/>
            </a:rPr>
            <a:t>　繰出金は、前年度は積立基金から定額運用基金への組み替えを実施したことにより、類似団体と比較して大幅に大きくなっていたが、単年度実施であったため類似団体をやや下回る数値に落ち着いている。（△</a:t>
          </a:r>
          <a:r>
            <a:rPr kumimoji="1" lang="en-US" altLang="ja-JP" sz="1300">
              <a:latin typeface="ＭＳ Ｐゴシック" panose="020B0600070205080204" pitchFamily="50" charset="-128"/>
              <a:ea typeface="ＭＳ Ｐゴシック" panose="020B0600070205080204" pitchFamily="50" charset="-128"/>
            </a:rPr>
            <a:t>16,809</a:t>
          </a:r>
          <a:r>
            <a:rPr kumimoji="1" lang="ja-JP" altLang="en-US" sz="1300">
              <a:latin typeface="ＭＳ Ｐゴシック" panose="020B0600070205080204" pitchFamily="50" charset="-128"/>
              <a:ea typeface="ＭＳ Ｐゴシック" panose="020B0600070205080204" pitchFamily="50" charset="-128"/>
            </a:rPr>
            <a:t>円）</a:t>
          </a:r>
        </a:p>
        <a:p>
          <a:r>
            <a:rPr kumimoji="1" lang="ja-JP" altLang="en-US" sz="1300">
              <a:latin typeface="ＭＳ Ｐゴシック" panose="020B0600070205080204" pitchFamily="50" charset="-128"/>
              <a:ea typeface="ＭＳ Ｐゴシック" panose="020B0600070205080204" pitchFamily="50" charset="-128"/>
            </a:rPr>
            <a:t>　普通建設事業費（うち更新整備）については、温泉施設の整備を実施していることにより、類似団体と比較して大きくなっている。（</a:t>
          </a:r>
          <a:r>
            <a:rPr kumimoji="1" lang="en-US" altLang="ja-JP" sz="1300">
              <a:latin typeface="ＭＳ Ｐゴシック" panose="020B0600070205080204" pitchFamily="50" charset="-128"/>
              <a:ea typeface="ＭＳ Ｐゴシック" panose="020B0600070205080204" pitchFamily="50" charset="-128"/>
            </a:rPr>
            <a:t>+454,125</a:t>
          </a:r>
          <a:r>
            <a:rPr kumimoji="1" lang="ja-JP" altLang="en-US" sz="1300">
              <a:latin typeface="ＭＳ Ｐゴシック" panose="020B0600070205080204" pitchFamily="50" charset="-128"/>
              <a:ea typeface="ＭＳ Ｐゴシック" panose="020B0600070205080204" pitchFamily="50" charset="-128"/>
            </a:rPr>
            <a:t>円）</a:t>
          </a:r>
        </a:p>
        <a:p>
          <a:r>
            <a:rPr kumimoji="1" lang="ja-JP" altLang="en-US" sz="1300">
              <a:latin typeface="ＭＳ Ｐゴシック" panose="020B0600070205080204" pitchFamily="50" charset="-128"/>
              <a:ea typeface="ＭＳ Ｐゴシック" panose="020B0600070205080204" pitchFamily="50" charset="-128"/>
            </a:rPr>
            <a:t>　また、普通建設事業費（うち新規整備）については、福祉施設整備を実施したことにより、類似団体と比較して大きくなっている。（</a:t>
          </a:r>
          <a:r>
            <a:rPr kumimoji="1" lang="en-US" altLang="ja-JP" sz="1300">
              <a:latin typeface="ＭＳ Ｐゴシック" panose="020B0600070205080204" pitchFamily="50" charset="-128"/>
              <a:ea typeface="ＭＳ Ｐゴシック" panose="020B0600070205080204" pitchFamily="50" charset="-128"/>
            </a:rPr>
            <a:t>+167,116</a:t>
          </a:r>
          <a:r>
            <a:rPr kumimoji="1" lang="ja-JP" altLang="en-US" sz="1300">
              <a:latin typeface="ＭＳ Ｐゴシック" panose="020B0600070205080204" pitchFamily="50" charset="-128"/>
              <a:ea typeface="ＭＳ Ｐゴシック" panose="020B0600070205080204" pitchFamily="50" charset="-128"/>
            </a:rPr>
            <a:t>円）</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高知県北川村</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1,300
1,296
196.73
2,973,173
2,744,564
167,325
1,106,570
2,174,699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-4.8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9592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id="{00000000-0008-0000-0700-00002A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73677</xdr:rowOff>
    </xdr:from>
    <xdr:ext cx="248786" cy="259045"/>
    <xdr:sp macro="" textlink="">
      <xdr:nvSpPr>
        <xdr:cNvPr id="43" name="テキスト ボックス 42">
          <a:extLst>
            <a:ext uri="{FF2B5EF4-FFF2-40B4-BE49-F238E27FC236}">
              <a16:creationId xmlns:a16="http://schemas.microsoft.com/office/drawing/2014/main" id="{00000000-0008-0000-0700-00002B000000}"/>
            </a:ext>
          </a:extLst>
        </xdr:cNvPr>
        <xdr:cNvSpPr txBox="1"/>
      </xdr:nvSpPr>
      <xdr:spPr>
        <a:xfrm>
          <a:off x="513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id="{00000000-0008-0000-0700-00002C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35577</xdr:rowOff>
    </xdr:from>
    <xdr:ext cx="531299" cy="259045"/>
    <xdr:sp macro="" textlink="">
      <xdr:nvSpPr>
        <xdr:cNvPr id="45" name="テキスト ボックス 44">
          <a:extLst>
            <a:ext uri="{FF2B5EF4-FFF2-40B4-BE49-F238E27FC236}">
              <a16:creationId xmlns:a16="http://schemas.microsoft.com/office/drawing/2014/main" id="{00000000-0008-0000-0700-00002D000000}"/>
            </a:ext>
          </a:extLst>
        </xdr:cNvPr>
        <xdr:cNvSpPr txBox="1"/>
      </xdr:nvSpPr>
      <xdr:spPr>
        <a:xfrm>
          <a:off x="230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id="{00000000-0008-0000-0700-00002E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168927</xdr:rowOff>
    </xdr:from>
    <xdr:ext cx="531299" cy="259045"/>
    <xdr:sp macro="" textlink="">
      <xdr:nvSpPr>
        <xdr:cNvPr id="47" name="テキスト ボックス 46">
          <a:extLst>
            <a:ext uri="{FF2B5EF4-FFF2-40B4-BE49-F238E27FC236}">
              <a16:creationId xmlns:a16="http://schemas.microsoft.com/office/drawing/2014/main" id="{00000000-0008-0000-0700-00002F000000}"/>
            </a:ext>
          </a:extLst>
        </xdr:cNvPr>
        <xdr:cNvSpPr txBox="1"/>
      </xdr:nvSpPr>
      <xdr:spPr>
        <a:xfrm>
          <a:off x="230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id="{00000000-0008-0000-0700-000030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31</xdr:row>
      <xdr:rowOff>130827</xdr:rowOff>
    </xdr:from>
    <xdr:ext cx="531299" cy="259045"/>
    <xdr:sp macro="" textlink="">
      <xdr:nvSpPr>
        <xdr:cNvPr id="49" name="テキスト ボックス 48">
          <a:extLst>
            <a:ext uri="{FF2B5EF4-FFF2-40B4-BE49-F238E27FC236}">
              <a16:creationId xmlns:a16="http://schemas.microsoft.com/office/drawing/2014/main" id="{00000000-0008-0000-0700-000031000000}"/>
            </a:ext>
          </a:extLst>
        </xdr:cNvPr>
        <xdr:cNvSpPr txBox="1"/>
      </xdr:nvSpPr>
      <xdr:spPr>
        <a:xfrm>
          <a:off x="230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id="{00000000-0008-0000-0700-000032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92727</xdr:rowOff>
    </xdr:from>
    <xdr:ext cx="531299" cy="259045"/>
    <xdr:sp macro="" textlink="">
      <xdr:nvSpPr>
        <xdr:cNvPr id="51" name="テキスト ボックス 50">
          <a:extLst>
            <a:ext uri="{FF2B5EF4-FFF2-40B4-BE49-F238E27FC236}">
              <a16:creationId xmlns:a16="http://schemas.microsoft.com/office/drawing/2014/main" id="{00000000-0008-0000-0700-000033000000}"/>
            </a:ext>
          </a:extLst>
        </xdr:cNvPr>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id="{00000000-0008-0000-0700-000034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3" name="テキスト ボックス 52">
          <a:extLst>
            <a:ext uri="{FF2B5EF4-FFF2-40B4-BE49-F238E27FC236}">
              <a16:creationId xmlns:a16="http://schemas.microsoft.com/office/drawing/2014/main" id="{00000000-0008-0000-0700-000035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議会費グラフ枠">
          <a:extLst>
            <a:ext uri="{FF2B5EF4-FFF2-40B4-BE49-F238E27FC236}">
              <a16:creationId xmlns:a16="http://schemas.microsoft.com/office/drawing/2014/main" id="{00000000-0008-0000-0700-000036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145777</xdr:rowOff>
    </xdr:from>
    <xdr:to>
      <xdr:col>24</xdr:col>
      <xdr:colOff>62865</xdr:colOff>
      <xdr:row>38</xdr:row>
      <xdr:rowOff>95676</xdr:rowOff>
    </xdr:to>
    <xdr:cxnSp macro="">
      <xdr:nvCxnSpPr>
        <xdr:cNvPr id="55" name="直線コネクタ 54">
          <a:extLst>
            <a:ext uri="{FF2B5EF4-FFF2-40B4-BE49-F238E27FC236}">
              <a16:creationId xmlns:a16="http://schemas.microsoft.com/office/drawing/2014/main" id="{00000000-0008-0000-0700-000037000000}"/>
            </a:ext>
          </a:extLst>
        </xdr:cNvPr>
        <xdr:cNvCxnSpPr/>
      </xdr:nvCxnSpPr>
      <xdr:spPr>
        <a:xfrm flipV="1">
          <a:off x="4633595" y="5289277"/>
          <a:ext cx="1270" cy="132149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99503</xdr:rowOff>
    </xdr:from>
    <xdr:ext cx="469744" cy="259045"/>
    <xdr:sp macro="" textlink="">
      <xdr:nvSpPr>
        <xdr:cNvPr id="56" name="議会費最小値テキスト">
          <a:extLst>
            <a:ext uri="{FF2B5EF4-FFF2-40B4-BE49-F238E27FC236}">
              <a16:creationId xmlns:a16="http://schemas.microsoft.com/office/drawing/2014/main" id="{00000000-0008-0000-0700-000038000000}"/>
            </a:ext>
          </a:extLst>
        </xdr:cNvPr>
        <xdr:cNvSpPr txBox="1"/>
      </xdr:nvSpPr>
      <xdr:spPr>
        <a:xfrm>
          <a:off x="4686300" y="66146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95676</xdr:rowOff>
    </xdr:from>
    <xdr:to>
      <xdr:col>24</xdr:col>
      <xdr:colOff>152400</xdr:colOff>
      <xdr:row>38</xdr:row>
      <xdr:rowOff>95676</xdr:rowOff>
    </xdr:to>
    <xdr:cxnSp macro="">
      <xdr:nvCxnSpPr>
        <xdr:cNvPr id="57" name="直線コネクタ 56">
          <a:extLst>
            <a:ext uri="{FF2B5EF4-FFF2-40B4-BE49-F238E27FC236}">
              <a16:creationId xmlns:a16="http://schemas.microsoft.com/office/drawing/2014/main" id="{00000000-0008-0000-0700-000039000000}"/>
            </a:ext>
          </a:extLst>
        </xdr:cNvPr>
        <xdr:cNvCxnSpPr/>
      </xdr:nvCxnSpPr>
      <xdr:spPr>
        <a:xfrm>
          <a:off x="4546600" y="66107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92454</xdr:rowOff>
    </xdr:from>
    <xdr:ext cx="534377" cy="259045"/>
    <xdr:sp macro="" textlink="">
      <xdr:nvSpPr>
        <xdr:cNvPr id="58" name="議会費最大値テキスト">
          <a:extLst>
            <a:ext uri="{FF2B5EF4-FFF2-40B4-BE49-F238E27FC236}">
              <a16:creationId xmlns:a16="http://schemas.microsoft.com/office/drawing/2014/main" id="{00000000-0008-0000-0700-00003A000000}"/>
            </a:ext>
          </a:extLst>
        </xdr:cNvPr>
        <xdr:cNvSpPr txBox="1"/>
      </xdr:nvSpPr>
      <xdr:spPr>
        <a:xfrm>
          <a:off x="4686300" y="50645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75,681</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145777</xdr:rowOff>
    </xdr:from>
    <xdr:to>
      <xdr:col>24</xdr:col>
      <xdr:colOff>152400</xdr:colOff>
      <xdr:row>30</xdr:row>
      <xdr:rowOff>145777</xdr:rowOff>
    </xdr:to>
    <xdr:cxnSp macro="">
      <xdr:nvCxnSpPr>
        <xdr:cNvPr id="59" name="直線コネクタ 58">
          <a:extLst>
            <a:ext uri="{FF2B5EF4-FFF2-40B4-BE49-F238E27FC236}">
              <a16:creationId xmlns:a16="http://schemas.microsoft.com/office/drawing/2014/main" id="{00000000-0008-0000-0700-00003B000000}"/>
            </a:ext>
          </a:extLst>
        </xdr:cNvPr>
        <xdr:cNvCxnSpPr/>
      </xdr:nvCxnSpPr>
      <xdr:spPr>
        <a:xfrm>
          <a:off x="4546600" y="52892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35</xdr:row>
      <xdr:rowOff>116306</xdr:rowOff>
    </xdr:from>
    <xdr:to>
      <xdr:col>24</xdr:col>
      <xdr:colOff>63500</xdr:colOff>
      <xdr:row>35</xdr:row>
      <xdr:rowOff>128708</xdr:rowOff>
    </xdr:to>
    <xdr:cxnSp macro="">
      <xdr:nvCxnSpPr>
        <xdr:cNvPr id="60" name="直線コネクタ 59">
          <a:extLst>
            <a:ext uri="{FF2B5EF4-FFF2-40B4-BE49-F238E27FC236}">
              <a16:creationId xmlns:a16="http://schemas.microsoft.com/office/drawing/2014/main" id="{00000000-0008-0000-0700-00003C000000}"/>
            </a:ext>
          </a:extLst>
        </xdr:cNvPr>
        <xdr:cNvCxnSpPr/>
      </xdr:nvCxnSpPr>
      <xdr:spPr>
        <a:xfrm>
          <a:off x="3797300" y="6117056"/>
          <a:ext cx="838200" cy="124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155129</xdr:rowOff>
    </xdr:from>
    <xdr:ext cx="534377" cy="259045"/>
    <xdr:sp macro="" textlink="">
      <xdr:nvSpPr>
        <xdr:cNvPr id="61" name="議会費平均値テキスト">
          <a:extLst>
            <a:ext uri="{FF2B5EF4-FFF2-40B4-BE49-F238E27FC236}">
              <a16:creationId xmlns:a16="http://schemas.microsoft.com/office/drawing/2014/main" id="{00000000-0008-0000-0700-00003D000000}"/>
            </a:ext>
          </a:extLst>
        </xdr:cNvPr>
        <xdr:cNvSpPr txBox="1"/>
      </xdr:nvSpPr>
      <xdr:spPr>
        <a:xfrm>
          <a:off x="4686300" y="632732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17,391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5252</xdr:rowOff>
    </xdr:from>
    <xdr:to>
      <xdr:col>24</xdr:col>
      <xdr:colOff>114300</xdr:colOff>
      <xdr:row>37</xdr:row>
      <xdr:rowOff>106852</xdr:rowOff>
    </xdr:to>
    <xdr:sp macro="" textlink="">
      <xdr:nvSpPr>
        <xdr:cNvPr id="62" name="フローチャート: 判断 61">
          <a:extLst>
            <a:ext uri="{FF2B5EF4-FFF2-40B4-BE49-F238E27FC236}">
              <a16:creationId xmlns:a16="http://schemas.microsoft.com/office/drawing/2014/main" id="{00000000-0008-0000-0700-00003E000000}"/>
            </a:ext>
          </a:extLst>
        </xdr:cNvPr>
        <xdr:cNvSpPr/>
      </xdr:nvSpPr>
      <xdr:spPr>
        <a:xfrm>
          <a:off x="4584700" y="63489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35</xdr:row>
      <xdr:rowOff>116306</xdr:rowOff>
    </xdr:from>
    <xdr:to>
      <xdr:col>19</xdr:col>
      <xdr:colOff>177800</xdr:colOff>
      <xdr:row>35</xdr:row>
      <xdr:rowOff>126517</xdr:rowOff>
    </xdr:to>
    <xdr:cxnSp macro="">
      <xdr:nvCxnSpPr>
        <xdr:cNvPr id="63" name="直線コネクタ 62">
          <a:extLst>
            <a:ext uri="{FF2B5EF4-FFF2-40B4-BE49-F238E27FC236}">
              <a16:creationId xmlns:a16="http://schemas.microsoft.com/office/drawing/2014/main" id="{00000000-0008-0000-0700-00003F000000}"/>
            </a:ext>
          </a:extLst>
        </xdr:cNvPr>
        <xdr:cNvCxnSpPr/>
      </xdr:nvCxnSpPr>
      <xdr:spPr>
        <a:xfrm flipV="1">
          <a:off x="2908300" y="6117056"/>
          <a:ext cx="889000" cy="102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37</xdr:row>
      <xdr:rowOff>2984</xdr:rowOff>
    </xdr:from>
    <xdr:to>
      <xdr:col>20</xdr:col>
      <xdr:colOff>38100</xdr:colOff>
      <xdr:row>37</xdr:row>
      <xdr:rowOff>104584</xdr:rowOff>
    </xdr:to>
    <xdr:sp macro="" textlink="">
      <xdr:nvSpPr>
        <xdr:cNvPr id="64" name="フローチャート: 判断 63">
          <a:extLst>
            <a:ext uri="{FF2B5EF4-FFF2-40B4-BE49-F238E27FC236}">
              <a16:creationId xmlns:a16="http://schemas.microsoft.com/office/drawing/2014/main" id="{00000000-0008-0000-0700-000040000000}"/>
            </a:ext>
          </a:extLst>
        </xdr:cNvPr>
        <xdr:cNvSpPr/>
      </xdr:nvSpPr>
      <xdr:spPr>
        <a:xfrm>
          <a:off x="3746500" y="63466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37</xdr:row>
      <xdr:rowOff>95711</xdr:rowOff>
    </xdr:from>
    <xdr:ext cx="534377" cy="259045"/>
    <xdr:sp macro="" textlink="">
      <xdr:nvSpPr>
        <xdr:cNvPr id="65" name="テキスト ボックス 64">
          <a:extLst>
            <a:ext uri="{FF2B5EF4-FFF2-40B4-BE49-F238E27FC236}">
              <a16:creationId xmlns:a16="http://schemas.microsoft.com/office/drawing/2014/main" id="{00000000-0008-0000-0700-000041000000}"/>
            </a:ext>
          </a:extLst>
        </xdr:cNvPr>
        <xdr:cNvSpPr txBox="1"/>
      </xdr:nvSpPr>
      <xdr:spPr>
        <a:xfrm>
          <a:off x="3530111" y="64393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17,510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35</xdr:row>
      <xdr:rowOff>115678</xdr:rowOff>
    </xdr:from>
    <xdr:to>
      <xdr:col>15</xdr:col>
      <xdr:colOff>50800</xdr:colOff>
      <xdr:row>35</xdr:row>
      <xdr:rowOff>126517</xdr:rowOff>
    </xdr:to>
    <xdr:cxnSp macro="">
      <xdr:nvCxnSpPr>
        <xdr:cNvPr id="66" name="直線コネクタ 65">
          <a:extLst>
            <a:ext uri="{FF2B5EF4-FFF2-40B4-BE49-F238E27FC236}">
              <a16:creationId xmlns:a16="http://schemas.microsoft.com/office/drawing/2014/main" id="{00000000-0008-0000-0700-000042000000}"/>
            </a:ext>
          </a:extLst>
        </xdr:cNvPr>
        <xdr:cNvCxnSpPr/>
      </xdr:nvCxnSpPr>
      <xdr:spPr>
        <a:xfrm>
          <a:off x="2019300" y="6116428"/>
          <a:ext cx="889000" cy="108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3270</xdr:rowOff>
    </xdr:from>
    <xdr:to>
      <xdr:col>15</xdr:col>
      <xdr:colOff>101600</xdr:colOff>
      <xdr:row>37</xdr:row>
      <xdr:rowOff>104870</xdr:rowOff>
    </xdr:to>
    <xdr:sp macro="" textlink="">
      <xdr:nvSpPr>
        <xdr:cNvPr id="67" name="フローチャート: 判断 66">
          <a:extLst>
            <a:ext uri="{FF2B5EF4-FFF2-40B4-BE49-F238E27FC236}">
              <a16:creationId xmlns:a16="http://schemas.microsoft.com/office/drawing/2014/main" id="{00000000-0008-0000-0700-000043000000}"/>
            </a:ext>
          </a:extLst>
        </xdr:cNvPr>
        <xdr:cNvSpPr/>
      </xdr:nvSpPr>
      <xdr:spPr>
        <a:xfrm>
          <a:off x="2857500" y="6346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37</xdr:row>
      <xdr:rowOff>95997</xdr:rowOff>
    </xdr:from>
    <xdr:ext cx="534377" cy="259045"/>
    <xdr:sp macro="" textlink="">
      <xdr:nvSpPr>
        <xdr:cNvPr id="68" name="テキスト ボックス 67">
          <a:extLst>
            <a:ext uri="{FF2B5EF4-FFF2-40B4-BE49-F238E27FC236}">
              <a16:creationId xmlns:a16="http://schemas.microsoft.com/office/drawing/2014/main" id="{00000000-0008-0000-0700-000044000000}"/>
            </a:ext>
          </a:extLst>
        </xdr:cNvPr>
        <xdr:cNvSpPr txBox="1"/>
      </xdr:nvSpPr>
      <xdr:spPr>
        <a:xfrm>
          <a:off x="2641111" y="64396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17,495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35</xdr:row>
      <xdr:rowOff>115678</xdr:rowOff>
    </xdr:from>
    <xdr:to>
      <xdr:col>10</xdr:col>
      <xdr:colOff>114300</xdr:colOff>
      <xdr:row>35</xdr:row>
      <xdr:rowOff>148596</xdr:rowOff>
    </xdr:to>
    <xdr:cxnSp macro="">
      <xdr:nvCxnSpPr>
        <xdr:cNvPr id="69" name="直線コネクタ 68">
          <a:extLst>
            <a:ext uri="{FF2B5EF4-FFF2-40B4-BE49-F238E27FC236}">
              <a16:creationId xmlns:a16="http://schemas.microsoft.com/office/drawing/2014/main" id="{00000000-0008-0000-0700-000045000000}"/>
            </a:ext>
          </a:extLst>
        </xdr:cNvPr>
        <xdr:cNvCxnSpPr/>
      </xdr:nvCxnSpPr>
      <xdr:spPr>
        <a:xfrm flipV="1">
          <a:off x="1130300" y="6116428"/>
          <a:ext cx="889000" cy="329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158947</xdr:rowOff>
    </xdr:from>
    <xdr:to>
      <xdr:col>10</xdr:col>
      <xdr:colOff>165100</xdr:colOff>
      <xdr:row>37</xdr:row>
      <xdr:rowOff>89097</xdr:rowOff>
    </xdr:to>
    <xdr:sp macro="" textlink="">
      <xdr:nvSpPr>
        <xdr:cNvPr id="70" name="フローチャート: 判断 69">
          <a:extLst>
            <a:ext uri="{FF2B5EF4-FFF2-40B4-BE49-F238E27FC236}">
              <a16:creationId xmlns:a16="http://schemas.microsoft.com/office/drawing/2014/main" id="{00000000-0008-0000-0700-000046000000}"/>
            </a:ext>
          </a:extLst>
        </xdr:cNvPr>
        <xdr:cNvSpPr/>
      </xdr:nvSpPr>
      <xdr:spPr>
        <a:xfrm>
          <a:off x="1968500" y="63311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37</xdr:row>
      <xdr:rowOff>80224</xdr:rowOff>
    </xdr:from>
    <xdr:ext cx="534377" cy="259045"/>
    <xdr:sp macro="" textlink="">
      <xdr:nvSpPr>
        <xdr:cNvPr id="71" name="テキスト ボックス 70">
          <a:extLst>
            <a:ext uri="{FF2B5EF4-FFF2-40B4-BE49-F238E27FC236}">
              <a16:creationId xmlns:a16="http://schemas.microsoft.com/office/drawing/2014/main" id="{00000000-0008-0000-0700-000047000000}"/>
            </a:ext>
          </a:extLst>
        </xdr:cNvPr>
        <xdr:cNvSpPr txBox="1"/>
      </xdr:nvSpPr>
      <xdr:spPr>
        <a:xfrm>
          <a:off x="1752111" y="64238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18,323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159804</xdr:rowOff>
    </xdr:from>
    <xdr:to>
      <xdr:col>6</xdr:col>
      <xdr:colOff>38100</xdr:colOff>
      <xdr:row>37</xdr:row>
      <xdr:rowOff>89954</xdr:rowOff>
    </xdr:to>
    <xdr:sp macro="" textlink="">
      <xdr:nvSpPr>
        <xdr:cNvPr id="72" name="フローチャート: 判断 71">
          <a:extLst>
            <a:ext uri="{FF2B5EF4-FFF2-40B4-BE49-F238E27FC236}">
              <a16:creationId xmlns:a16="http://schemas.microsoft.com/office/drawing/2014/main" id="{00000000-0008-0000-0700-000048000000}"/>
            </a:ext>
          </a:extLst>
        </xdr:cNvPr>
        <xdr:cNvSpPr/>
      </xdr:nvSpPr>
      <xdr:spPr>
        <a:xfrm>
          <a:off x="1079500" y="63320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37</xdr:row>
      <xdr:rowOff>81081</xdr:rowOff>
    </xdr:from>
    <xdr:ext cx="534377" cy="259045"/>
    <xdr:sp macro="" textlink="">
      <xdr:nvSpPr>
        <xdr:cNvPr id="73" name="テキスト ボックス 72">
          <a:extLst>
            <a:ext uri="{FF2B5EF4-FFF2-40B4-BE49-F238E27FC236}">
              <a16:creationId xmlns:a16="http://schemas.microsoft.com/office/drawing/2014/main" id="{00000000-0008-0000-0700-000049000000}"/>
            </a:ext>
          </a:extLst>
        </xdr:cNvPr>
        <xdr:cNvSpPr txBox="1"/>
      </xdr:nvSpPr>
      <xdr:spPr>
        <a:xfrm>
          <a:off x="863111" y="64247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35</xdr:row>
      <xdr:rowOff>77908</xdr:rowOff>
    </xdr:from>
    <xdr:to>
      <xdr:col>24</xdr:col>
      <xdr:colOff>114300</xdr:colOff>
      <xdr:row>36</xdr:row>
      <xdr:rowOff>8058</xdr:rowOff>
    </xdr:to>
    <xdr:sp macro="" textlink="">
      <xdr:nvSpPr>
        <xdr:cNvPr id="79" name="楕円 78">
          <a:extLst>
            <a:ext uri="{FF2B5EF4-FFF2-40B4-BE49-F238E27FC236}">
              <a16:creationId xmlns:a16="http://schemas.microsoft.com/office/drawing/2014/main" id="{00000000-0008-0000-0700-00004F000000}"/>
            </a:ext>
          </a:extLst>
        </xdr:cNvPr>
        <xdr:cNvSpPr/>
      </xdr:nvSpPr>
      <xdr:spPr>
        <a:xfrm>
          <a:off x="4584700" y="60786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34</xdr:row>
      <xdr:rowOff>100785</xdr:rowOff>
    </xdr:from>
    <xdr:ext cx="534377" cy="259045"/>
    <xdr:sp macro="" textlink="">
      <xdr:nvSpPr>
        <xdr:cNvPr id="80" name="議会費該当値テキスト">
          <a:extLst>
            <a:ext uri="{FF2B5EF4-FFF2-40B4-BE49-F238E27FC236}">
              <a16:creationId xmlns:a16="http://schemas.microsoft.com/office/drawing/2014/main" id="{00000000-0008-0000-0700-000050000000}"/>
            </a:ext>
          </a:extLst>
        </xdr:cNvPr>
        <xdr:cNvSpPr txBox="1"/>
      </xdr:nvSpPr>
      <xdr:spPr>
        <a:xfrm>
          <a:off x="4686300" y="59300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31,577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35</xdr:row>
      <xdr:rowOff>65506</xdr:rowOff>
    </xdr:from>
    <xdr:to>
      <xdr:col>20</xdr:col>
      <xdr:colOff>38100</xdr:colOff>
      <xdr:row>35</xdr:row>
      <xdr:rowOff>167106</xdr:rowOff>
    </xdr:to>
    <xdr:sp macro="" textlink="">
      <xdr:nvSpPr>
        <xdr:cNvPr id="81" name="楕円 80">
          <a:extLst>
            <a:ext uri="{FF2B5EF4-FFF2-40B4-BE49-F238E27FC236}">
              <a16:creationId xmlns:a16="http://schemas.microsoft.com/office/drawing/2014/main" id="{00000000-0008-0000-0700-000051000000}"/>
            </a:ext>
          </a:extLst>
        </xdr:cNvPr>
        <xdr:cNvSpPr/>
      </xdr:nvSpPr>
      <xdr:spPr>
        <a:xfrm>
          <a:off x="3746500" y="60662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34</xdr:row>
      <xdr:rowOff>12183</xdr:rowOff>
    </xdr:from>
    <xdr:ext cx="534377" cy="259045"/>
    <xdr:sp macro="" textlink="">
      <xdr:nvSpPr>
        <xdr:cNvPr id="82" name="テキスト ボックス 81">
          <a:extLst>
            <a:ext uri="{FF2B5EF4-FFF2-40B4-BE49-F238E27FC236}">
              <a16:creationId xmlns:a16="http://schemas.microsoft.com/office/drawing/2014/main" id="{00000000-0008-0000-0700-000052000000}"/>
            </a:ext>
          </a:extLst>
        </xdr:cNvPr>
        <xdr:cNvSpPr txBox="1"/>
      </xdr:nvSpPr>
      <xdr:spPr>
        <a:xfrm>
          <a:off x="3530111" y="58414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32,228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75717</xdr:rowOff>
    </xdr:from>
    <xdr:to>
      <xdr:col>15</xdr:col>
      <xdr:colOff>101600</xdr:colOff>
      <xdr:row>36</xdr:row>
      <xdr:rowOff>5867</xdr:rowOff>
    </xdr:to>
    <xdr:sp macro="" textlink="">
      <xdr:nvSpPr>
        <xdr:cNvPr id="83" name="楕円 82">
          <a:extLst>
            <a:ext uri="{FF2B5EF4-FFF2-40B4-BE49-F238E27FC236}">
              <a16:creationId xmlns:a16="http://schemas.microsoft.com/office/drawing/2014/main" id="{00000000-0008-0000-0700-000053000000}"/>
            </a:ext>
          </a:extLst>
        </xdr:cNvPr>
        <xdr:cNvSpPr/>
      </xdr:nvSpPr>
      <xdr:spPr>
        <a:xfrm>
          <a:off x="2857500" y="60764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34</xdr:row>
      <xdr:rowOff>22394</xdr:rowOff>
    </xdr:from>
    <xdr:ext cx="534377" cy="259045"/>
    <xdr:sp macro="" textlink="">
      <xdr:nvSpPr>
        <xdr:cNvPr id="84" name="テキスト ボックス 83">
          <a:extLst>
            <a:ext uri="{FF2B5EF4-FFF2-40B4-BE49-F238E27FC236}">
              <a16:creationId xmlns:a16="http://schemas.microsoft.com/office/drawing/2014/main" id="{00000000-0008-0000-0700-000054000000}"/>
            </a:ext>
          </a:extLst>
        </xdr:cNvPr>
        <xdr:cNvSpPr txBox="1"/>
      </xdr:nvSpPr>
      <xdr:spPr>
        <a:xfrm>
          <a:off x="2641111" y="58516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31,692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35</xdr:row>
      <xdr:rowOff>64878</xdr:rowOff>
    </xdr:from>
    <xdr:to>
      <xdr:col>10</xdr:col>
      <xdr:colOff>165100</xdr:colOff>
      <xdr:row>35</xdr:row>
      <xdr:rowOff>166478</xdr:rowOff>
    </xdr:to>
    <xdr:sp macro="" textlink="">
      <xdr:nvSpPr>
        <xdr:cNvPr id="85" name="楕円 84">
          <a:extLst>
            <a:ext uri="{FF2B5EF4-FFF2-40B4-BE49-F238E27FC236}">
              <a16:creationId xmlns:a16="http://schemas.microsoft.com/office/drawing/2014/main" id="{00000000-0008-0000-0700-000055000000}"/>
            </a:ext>
          </a:extLst>
        </xdr:cNvPr>
        <xdr:cNvSpPr/>
      </xdr:nvSpPr>
      <xdr:spPr>
        <a:xfrm>
          <a:off x="1968500" y="6065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34</xdr:row>
      <xdr:rowOff>11555</xdr:rowOff>
    </xdr:from>
    <xdr:ext cx="534377" cy="259045"/>
    <xdr:sp macro="" textlink="">
      <xdr:nvSpPr>
        <xdr:cNvPr id="86" name="テキスト ボックス 85">
          <a:extLst>
            <a:ext uri="{FF2B5EF4-FFF2-40B4-BE49-F238E27FC236}">
              <a16:creationId xmlns:a16="http://schemas.microsoft.com/office/drawing/2014/main" id="{00000000-0008-0000-0700-000056000000}"/>
            </a:ext>
          </a:extLst>
        </xdr:cNvPr>
        <xdr:cNvSpPr txBox="1"/>
      </xdr:nvSpPr>
      <xdr:spPr>
        <a:xfrm>
          <a:off x="1752111" y="58408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32,261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97796</xdr:rowOff>
    </xdr:from>
    <xdr:to>
      <xdr:col>6</xdr:col>
      <xdr:colOff>38100</xdr:colOff>
      <xdr:row>36</xdr:row>
      <xdr:rowOff>27946</xdr:rowOff>
    </xdr:to>
    <xdr:sp macro="" textlink="">
      <xdr:nvSpPr>
        <xdr:cNvPr id="87" name="楕円 86">
          <a:extLst>
            <a:ext uri="{FF2B5EF4-FFF2-40B4-BE49-F238E27FC236}">
              <a16:creationId xmlns:a16="http://schemas.microsoft.com/office/drawing/2014/main" id="{00000000-0008-0000-0700-000057000000}"/>
            </a:ext>
          </a:extLst>
        </xdr:cNvPr>
        <xdr:cNvSpPr/>
      </xdr:nvSpPr>
      <xdr:spPr>
        <a:xfrm>
          <a:off x="1079500" y="60985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34</xdr:row>
      <xdr:rowOff>44473</xdr:rowOff>
    </xdr:from>
    <xdr:ext cx="534377" cy="259045"/>
    <xdr:sp macro="" textlink="">
      <xdr:nvSpPr>
        <xdr:cNvPr id="88" name="テキスト ボックス 87">
          <a:extLst>
            <a:ext uri="{FF2B5EF4-FFF2-40B4-BE49-F238E27FC236}">
              <a16:creationId xmlns:a16="http://schemas.microsoft.com/office/drawing/2014/main" id="{00000000-0008-0000-0700-000058000000}"/>
            </a:ext>
          </a:extLst>
        </xdr:cNvPr>
        <xdr:cNvSpPr txBox="1"/>
      </xdr:nvSpPr>
      <xdr:spPr>
        <a:xfrm>
          <a:off x="863111" y="58737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30,533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a16="http://schemas.microsoft.com/office/drawing/2014/main" id="{00000000-0008-0000-07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a16="http://schemas.microsoft.com/office/drawing/2014/main" id="{00000000-0008-0000-0700-00005A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53,273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7" name="テキスト ボックス 96">
          <a:extLst>
            <a:ext uri="{FF2B5EF4-FFF2-40B4-BE49-F238E27FC236}">
              <a16:creationId xmlns:a16="http://schemas.microsoft.com/office/drawing/2014/main" id="{00000000-0008-0000-0700-000061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id="{00000000-0008-0000-0700-000062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58</xdr:row>
      <xdr:rowOff>139700</xdr:rowOff>
    </xdr:from>
    <xdr:to>
      <xdr:col>28</xdr:col>
      <xdr:colOff>114300</xdr:colOff>
      <xdr:row>58</xdr:row>
      <xdr:rowOff>139700</xdr:rowOff>
    </xdr:to>
    <xdr:cxnSp macro="">
      <xdr:nvCxnSpPr>
        <xdr:cNvPr id="99" name="直線コネクタ 98">
          <a:extLst>
            <a:ext uri="{FF2B5EF4-FFF2-40B4-BE49-F238E27FC236}">
              <a16:creationId xmlns:a16="http://schemas.microsoft.com/office/drawing/2014/main" id="{00000000-0008-0000-0700-000063000000}"/>
            </a:ext>
          </a:extLst>
        </xdr:cNvPr>
        <xdr:cNvCxnSpPr/>
      </xdr:nvCxnSpPr>
      <xdr:spPr>
        <a:xfrm>
          <a:off x="762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57</xdr:row>
      <xdr:rowOff>168927</xdr:rowOff>
    </xdr:from>
    <xdr:ext cx="248786" cy="259045"/>
    <xdr:sp macro="" textlink="">
      <xdr:nvSpPr>
        <xdr:cNvPr id="100" name="テキスト ボックス 99">
          <a:extLst>
            <a:ext uri="{FF2B5EF4-FFF2-40B4-BE49-F238E27FC236}">
              <a16:creationId xmlns:a16="http://schemas.microsoft.com/office/drawing/2014/main" id="{00000000-0008-0000-0700-000064000000}"/>
            </a:ext>
          </a:extLst>
        </xdr:cNvPr>
        <xdr:cNvSpPr txBox="1"/>
      </xdr:nvSpPr>
      <xdr:spPr>
        <a:xfrm>
          <a:off x="513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1" name="直線コネクタ 100">
          <a:extLst>
            <a:ext uri="{FF2B5EF4-FFF2-40B4-BE49-F238E27FC236}">
              <a16:creationId xmlns:a16="http://schemas.microsoft.com/office/drawing/2014/main" id="{00000000-0008-0000-0700-000065000000}"/>
            </a:ext>
          </a:extLst>
        </xdr:cNvPr>
        <xdr:cNvCxnSpPr/>
      </xdr:nvCxnSpPr>
      <xdr:spPr>
        <a:xfrm>
          <a:off x="762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55</xdr:row>
      <xdr:rowOff>54627</xdr:rowOff>
    </xdr:from>
    <xdr:ext cx="685572" cy="259045"/>
    <xdr:sp macro="" textlink="">
      <xdr:nvSpPr>
        <xdr:cNvPr id="102" name="テキスト ボックス 101">
          <a:extLst>
            <a:ext uri="{FF2B5EF4-FFF2-40B4-BE49-F238E27FC236}">
              <a16:creationId xmlns:a16="http://schemas.microsoft.com/office/drawing/2014/main" id="{00000000-0008-0000-0700-000066000000}"/>
            </a:ext>
          </a:extLst>
        </xdr:cNvPr>
        <xdr:cNvSpPr txBox="1"/>
      </xdr:nvSpPr>
      <xdr:spPr>
        <a:xfrm>
          <a:off x="76428" y="9484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3" name="直線コネクタ 102">
          <a:extLst>
            <a:ext uri="{FF2B5EF4-FFF2-40B4-BE49-F238E27FC236}">
              <a16:creationId xmlns:a16="http://schemas.microsoft.com/office/drawing/2014/main" id="{00000000-0008-0000-0700-000067000000}"/>
            </a:ext>
          </a:extLst>
        </xdr:cNvPr>
        <xdr:cNvCxnSpPr/>
      </xdr:nvCxnSpPr>
      <xdr:spPr>
        <a:xfrm>
          <a:off x="762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52</xdr:row>
      <xdr:rowOff>111777</xdr:rowOff>
    </xdr:from>
    <xdr:ext cx="685572" cy="259045"/>
    <xdr:sp macro="" textlink="">
      <xdr:nvSpPr>
        <xdr:cNvPr id="104" name="テキスト ボックス 103">
          <a:extLst>
            <a:ext uri="{FF2B5EF4-FFF2-40B4-BE49-F238E27FC236}">
              <a16:creationId xmlns:a16="http://schemas.microsoft.com/office/drawing/2014/main" id="{00000000-0008-0000-0700-000068000000}"/>
            </a:ext>
          </a:extLst>
        </xdr:cNvPr>
        <xdr:cNvSpPr txBox="1"/>
      </xdr:nvSpPr>
      <xdr:spPr>
        <a:xfrm>
          <a:off x="76428" y="9027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5" name="直線コネクタ 104">
          <a:extLst>
            <a:ext uri="{FF2B5EF4-FFF2-40B4-BE49-F238E27FC236}">
              <a16:creationId xmlns:a16="http://schemas.microsoft.com/office/drawing/2014/main" id="{00000000-0008-0000-0700-000069000000}"/>
            </a:ext>
          </a:extLst>
        </xdr:cNvPr>
        <xdr:cNvCxnSpPr/>
      </xdr:nvCxnSpPr>
      <xdr:spPr>
        <a:xfrm>
          <a:off x="762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168927</xdr:rowOff>
    </xdr:from>
    <xdr:ext cx="685572" cy="259045"/>
    <xdr:sp macro="" textlink="">
      <xdr:nvSpPr>
        <xdr:cNvPr id="106" name="テキスト ボックス 105">
          <a:extLst>
            <a:ext uri="{FF2B5EF4-FFF2-40B4-BE49-F238E27FC236}">
              <a16:creationId xmlns:a16="http://schemas.microsoft.com/office/drawing/2014/main" id="{00000000-0008-0000-0700-00006A000000}"/>
            </a:ext>
          </a:extLst>
        </xdr:cNvPr>
        <xdr:cNvSpPr txBox="1"/>
      </xdr:nvSpPr>
      <xdr:spPr>
        <a:xfrm>
          <a:off x="76428" y="8569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7" name="直線コネクタ 106">
          <a:extLst>
            <a:ext uri="{FF2B5EF4-FFF2-40B4-BE49-F238E27FC236}">
              <a16:creationId xmlns:a16="http://schemas.microsoft.com/office/drawing/2014/main" id="{00000000-0008-0000-0700-00006B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08" name="テキスト ボックス 107">
          <a:extLst>
            <a:ext uri="{FF2B5EF4-FFF2-40B4-BE49-F238E27FC236}">
              <a16:creationId xmlns:a16="http://schemas.microsoft.com/office/drawing/2014/main" id="{00000000-0008-0000-0700-00006C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09" name="総務費グラフ枠">
          <a:extLst>
            <a:ext uri="{FF2B5EF4-FFF2-40B4-BE49-F238E27FC236}">
              <a16:creationId xmlns:a16="http://schemas.microsoft.com/office/drawing/2014/main" id="{00000000-0008-0000-0700-00006D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109303</xdr:rowOff>
    </xdr:from>
    <xdr:to>
      <xdr:col>24</xdr:col>
      <xdr:colOff>62865</xdr:colOff>
      <xdr:row>58</xdr:row>
      <xdr:rowOff>85941</xdr:rowOff>
    </xdr:to>
    <xdr:cxnSp macro="">
      <xdr:nvCxnSpPr>
        <xdr:cNvPr id="110" name="直線コネクタ 109">
          <a:extLst>
            <a:ext uri="{FF2B5EF4-FFF2-40B4-BE49-F238E27FC236}">
              <a16:creationId xmlns:a16="http://schemas.microsoft.com/office/drawing/2014/main" id="{00000000-0008-0000-0700-00006E000000}"/>
            </a:ext>
          </a:extLst>
        </xdr:cNvPr>
        <xdr:cNvCxnSpPr/>
      </xdr:nvCxnSpPr>
      <xdr:spPr>
        <a:xfrm flipV="1">
          <a:off x="4633595" y="8853253"/>
          <a:ext cx="1270" cy="117678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89768</xdr:rowOff>
    </xdr:from>
    <xdr:ext cx="599010" cy="259045"/>
    <xdr:sp macro="" textlink="">
      <xdr:nvSpPr>
        <xdr:cNvPr id="111" name="総務費最小値テキスト">
          <a:extLst>
            <a:ext uri="{FF2B5EF4-FFF2-40B4-BE49-F238E27FC236}">
              <a16:creationId xmlns:a16="http://schemas.microsoft.com/office/drawing/2014/main" id="{00000000-0008-0000-0700-00006F000000}"/>
            </a:ext>
          </a:extLst>
        </xdr:cNvPr>
        <xdr:cNvSpPr txBox="1"/>
      </xdr:nvSpPr>
      <xdr:spPr>
        <a:xfrm>
          <a:off x="4686300" y="100338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117,582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85941</xdr:rowOff>
    </xdr:from>
    <xdr:to>
      <xdr:col>24</xdr:col>
      <xdr:colOff>152400</xdr:colOff>
      <xdr:row>58</xdr:row>
      <xdr:rowOff>85941</xdr:rowOff>
    </xdr:to>
    <xdr:cxnSp macro="">
      <xdr:nvCxnSpPr>
        <xdr:cNvPr id="112" name="直線コネクタ 111">
          <a:extLst>
            <a:ext uri="{FF2B5EF4-FFF2-40B4-BE49-F238E27FC236}">
              <a16:creationId xmlns:a16="http://schemas.microsoft.com/office/drawing/2014/main" id="{00000000-0008-0000-0700-000070000000}"/>
            </a:ext>
          </a:extLst>
        </xdr:cNvPr>
        <xdr:cNvCxnSpPr/>
      </xdr:nvCxnSpPr>
      <xdr:spPr>
        <a:xfrm>
          <a:off x="4546600" y="1003004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50</xdr:row>
      <xdr:rowOff>55980</xdr:rowOff>
    </xdr:from>
    <xdr:ext cx="690189" cy="259045"/>
    <xdr:sp macro="" textlink="">
      <xdr:nvSpPr>
        <xdr:cNvPr id="113" name="総務費最大値テキスト">
          <a:extLst>
            <a:ext uri="{FF2B5EF4-FFF2-40B4-BE49-F238E27FC236}">
              <a16:creationId xmlns:a16="http://schemas.microsoft.com/office/drawing/2014/main" id="{00000000-0008-0000-0700-000071000000}"/>
            </a:ext>
          </a:extLst>
        </xdr:cNvPr>
        <xdr:cNvSpPr txBox="1"/>
      </xdr:nvSpPr>
      <xdr:spPr>
        <a:xfrm>
          <a:off x="4686300" y="862848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2,691,484</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51</xdr:row>
      <xdr:rowOff>109303</xdr:rowOff>
    </xdr:from>
    <xdr:to>
      <xdr:col>24</xdr:col>
      <xdr:colOff>152400</xdr:colOff>
      <xdr:row>51</xdr:row>
      <xdr:rowOff>109303</xdr:rowOff>
    </xdr:to>
    <xdr:cxnSp macro="">
      <xdr:nvCxnSpPr>
        <xdr:cNvPr id="114" name="直線コネクタ 113">
          <a:extLst>
            <a:ext uri="{FF2B5EF4-FFF2-40B4-BE49-F238E27FC236}">
              <a16:creationId xmlns:a16="http://schemas.microsoft.com/office/drawing/2014/main" id="{00000000-0008-0000-0700-000072000000}"/>
            </a:ext>
          </a:extLst>
        </xdr:cNvPr>
        <xdr:cNvCxnSpPr/>
      </xdr:nvCxnSpPr>
      <xdr:spPr>
        <a:xfrm>
          <a:off x="4546600" y="88532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56</xdr:row>
      <xdr:rowOff>118751</xdr:rowOff>
    </xdr:from>
    <xdr:to>
      <xdr:col>24</xdr:col>
      <xdr:colOff>63500</xdr:colOff>
      <xdr:row>57</xdr:row>
      <xdr:rowOff>122138</xdr:rowOff>
    </xdr:to>
    <xdr:cxnSp macro="">
      <xdr:nvCxnSpPr>
        <xdr:cNvPr id="115" name="直線コネクタ 114">
          <a:extLst>
            <a:ext uri="{FF2B5EF4-FFF2-40B4-BE49-F238E27FC236}">
              <a16:creationId xmlns:a16="http://schemas.microsoft.com/office/drawing/2014/main" id="{00000000-0008-0000-0700-000073000000}"/>
            </a:ext>
          </a:extLst>
        </xdr:cNvPr>
        <xdr:cNvCxnSpPr/>
      </xdr:nvCxnSpPr>
      <xdr:spPr>
        <a:xfrm>
          <a:off x="3797300" y="9719951"/>
          <a:ext cx="838200" cy="1748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109710</xdr:rowOff>
    </xdr:from>
    <xdr:ext cx="599010" cy="259045"/>
    <xdr:sp macro="" textlink="">
      <xdr:nvSpPr>
        <xdr:cNvPr id="116" name="総務費平均値テキスト">
          <a:extLst>
            <a:ext uri="{FF2B5EF4-FFF2-40B4-BE49-F238E27FC236}">
              <a16:creationId xmlns:a16="http://schemas.microsoft.com/office/drawing/2014/main" id="{00000000-0008-0000-0700-000074000000}"/>
            </a:ext>
          </a:extLst>
        </xdr:cNvPr>
        <xdr:cNvSpPr txBox="1"/>
      </xdr:nvSpPr>
      <xdr:spPr>
        <a:xfrm>
          <a:off x="4686300" y="988236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282,300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131283</xdr:rowOff>
    </xdr:from>
    <xdr:to>
      <xdr:col>24</xdr:col>
      <xdr:colOff>114300</xdr:colOff>
      <xdr:row>58</xdr:row>
      <xdr:rowOff>61433</xdr:rowOff>
    </xdr:to>
    <xdr:sp macro="" textlink="">
      <xdr:nvSpPr>
        <xdr:cNvPr id="117" name="フローチャート: 判断 116">
          <a:extLst>
            <a:ext uri="{FF2B5EF4-FFF2-40B4-BE49-F238E27FC236}">
              <a16:creationId xmlns:a16="http://schemas.microsoft.com/office/drawing/2014/main" id="{00000000-0008-0000-0700-000075000000}"/>
            </a:ext>
          </a:extLst>
        </xdr:cNvPr>
        <xdr:cNvSpPr/>
      </xdr:nvSpPr>
      <xdr:spPr>
        <a:xfrm>
          <a:off x="4584700" y="99039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56</xdr:row>
      <xdr:rowOff>118751</xdr:rowOff>
    </xdr:from>
    <xdr:to>
      <xdr:col>19</xdr:col>
      <xdr:colOff>177800</xdr:colOff>
      <xdr:row>57</xdr:row>
      <xdr:rowOff>64818</xdr:rowOff>
    </xdr:to>
    <xdr:cxnSp macro="">
      <xdr:nvCxnSpPr>
        <xdr:cNvPr id="118" name="直線コネクタ 117">
          <a:extLst>
            <a:ext uri="{FF2B5EF4-FFF2-40B4-BE49-F238E27FC236}">
              <a16:creationId xmlns:a16="http://schemas.microsoft.com/office/drawing/2014/main" id="{00000000-0008-0000-0700-000076000000}"/>
            </a:ext>
          </a:extLst>
        </xdr:cNvPr>
        <xdr:cNvCxnSpPr/>
      </xdr:nvCxnSpPr>
      <xdr:spPr>
        <a:xfrm flipV="1">
          <a:off x="2908300" y="9719951"/>
          <a:ext cx="889000" cy="1175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130604</xdr:rowOff>
    </xdr:from>
    <xdr:to>
      <xdr:col>20</xdr:col>
      <xdr:colOff>38100</xdr:colOff>
      <xdr:row>58</xdr:row>
      <xdr:rowOff>60754</xdr:rowOff>
    </xdr:to>
    <xdr:sp macro="" textlink="">
      <xdr:nvSpPr>
        <xdr:cNvPr id="119" name="フローチャート: 判断 118">
          <a:extLst>
            <a:ext uri="{FF2B5EF4-FFF2-40B4-BE49-F238E27FC236}">
              <a16:creationId xmlns:a16="http://schemas.microsoft.com/office/drawing/2014/main" id="{00000000-0008-0000-0700-000077000000}"/>
            </a:ext>
          </a:extLst>
        </xdr:cNvPr>
        <xdr:cNvSpPr/>
      </xdr:nvSpPr>
      <xdr:spPr>
        <a:xfrm>
          <a:off x="3746500" y="99032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51881</xdr:rowOff>
    </xdr:from>
    <xdr:ext cx="599010" cy="259045"/>
    <xdr:sp macro="" textlink="">
      <xdr:nvSpPr>
        <xdr:cNvPr id="120" name="テキスト ボックス 119">
          <a:extLst>
            <a:ext uri="{FF2B5EF4-FFF2-40B4-BE49-F238E27FC236}">
              <a16:creationId xmlns:a16="http://schemas.microsoft.com/office/drawing/2014/main" id="{00000000-0008-0000-0700-000078000000}"/>
            </a:ext>
          </a:extLst>
        </xdr:cNvPr>
        <xdr:cNvSpPr txBox="1"/>
      </xdr:nvSpPr>
      <xdr:spPr>
        <a:xfrm>
          <a:off x="3497795" y="99959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283,785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64818</xdr:rowOff>
    </xdr:from>
    <xdr:to>
      <xdr:col>15</xdr:col>
      <xdr:colOff>50800</xdr:colOff>
      <xdr:row>57</xdr:row>
      <xdr:rowOff>101374</xdr:rowOff>
    </xdr:to>
    <xdr:cxnSp macro="">
      <xdr:nvCxnSpPr>
        <xdr:cNvPr id="121" name="直線コネクタ 120">
          <a:extLst>
            <a:ext uri="{FF2B5EF4-FFF2-40B4-BE49-F238E27FC236}">
              <a16:creationId xmlns:a16="http://schemas.microsoft.com/office/drawing/2014/main" id="{00000000-0008-0000-0700-000079000000}"/>
            </a:ext>
          </a:extLst>
        </xdr:cNvPr>
        <xdr:cNvCxnSpPr/>
      </xdr:nvCxnSpPr>
      <xdr:spPr>
        <a:xfrm flipV="1">
          <a:off x="2019300" y="9837468"/>
          <a:ext cx="889000" cy="365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138298</xdr:rowOff>
    </xdr:from>
    <xdr:to>
      <xdr:col>15</xdr:col>
      <xdr:colOff>101600</xdr:colOff>
      <xdr:row>58</xdr:row>
      <xdr:rowOff>68448</xdr:rowOff>
    </xdr:to>
    <xdr:sp macro="" textlink="">
      <xdr:nvSpPr>
        <xdr:cNvPr id="122" name="フローチャート: 判断 121">
          <a:extLst>
            <a:ext uri="{FF2B5EF4-FFF2-40B4-BE49-F238E27FC236}">
              <a16:creationId xmlns:a16="http://schemas.microsoft.com/office/drawing/2014/main" id="{00000000-0008-0000-0700-00007A000000}"/>
            </a:ext>
          </a:extLst>
        </xdr:cNvPr>
        <xdr:cNvSpPr/>
      </xdr:nvSpPr>
      <xdr:spPr>
        <a:xfrm>
          <a:off x="2857500" y="99109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59575</xdr:rowOff>
    </xdr:from>
    <xdr:ext cx="599010" cy="259045"/>
    <xdr:sp macro="" textlink="">
      <xdr:nvSpPr>
        <xdr:cNvPr id="123" name="テキスト ボックス 122">
          <a:extLst>
            <a:ext uri="{FF2B5EF4-FFF2-40B4-BE49-F238E27FC236}">
              <a16:creationId xmlns:a16="http://schemas.microsoft.com/office/drawing/2014/main" id="{00000000-0008-0000-0700-00007B000000}"/>
            </a:ext>
          </a:extLst>
        </xdr:cNvPr>
        <xdr:cNvSpPr txBox="1"/>
      </xdr:nvSpPr>
      <xdr:spPr>
        <a:xfrm>
          <a:off x="2608795" y="100036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266,956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57</xdr:row>
      <xdr:rowOff>101374</xdr:rowOff>
    </xdr:from>
    <xdr:to>
      <xdr:col>10</xdr:col>
      <xdr:colOff>114300</xdr:colOff>
      <xdr:row>57</xdr:row>
      <xdr:rowOff>162983</xdr:rowOff>
    </xdr:to>
    <xdr:cxnSp macro="">
      <xdr:nvCxnSpPr>
        <xdr:cNvPr id="124" name="直線コネクタ 123">
          <a:extLst>
            <a:ext uri="{FF2B5EF4-FFF2-40B4-BE49-F238E27FC236}">
              <a16:creationId xmlns:a16="http://schemas.microsoft.com/office/drawing/2014/main" id="{00000000-0008-0000-0700-00007C000000}"/>
            </a:ext>
          </a:extLst>
        </xdr:cNvPr>
        <xdr:cNvCxnSpPr/>
      </xdr:nvCxnSpPr>
      <xdr:spPr>
        <a:xfrm flipV="1">
          <a:off x="1130300" y="9874024"/>
          <a:ext cx="889000" cy="616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138943</xdr:rowOff>
    </xdr:from>
    <xdr:to>
      <xdr:col>10</xdr:col>
      <xdr:colOff>165100</xdr:colOff>
      <xdr:row>58</xdr:row>
      <xdr:rowOff>69093</xdr:rowOff>
    </xdr:to>
    <xdr:sp macro="" textlink="">
      <xdr:nvSpPr>
        <xdr:cNvPr id="125" name="フローチャート: 判断 124">
          <a:extLst>
            <a:ext uri="{FF2B5EF4-FFF2-40B4-BE49-F238E27FC236}">
              <a16:creationId xmlns:a16="http://schemas.microsoft.com/office/drawing/2014/main" id="{00000000-0008-0000-0700-00007D000000}"/>
            </a:ext>
          </a:extLst>
        </xdr:cNvPr>
        <xdr:cNvSpPr/>
      </xdr:nvSpPr>
      <xdr:spPr>
        <a:xfrm>
          <a:off x="1968500" y="99115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60220</xdr:rowOff>
    </xdr:from>
    <xdr:ext cx="599010" cy="259045"/>
    <xdr:sp macro="" textlink="">
      <xdr:nvSpPr>
        <xdr:cNvPr id="126" name="テキスト ボックス 125">
          <a:extLst>
            <a:ext uri="{FF2B5EF4-FFF2-40B4-BE49-F238E27FC236}">
              <a16:creationId xmlns:a16="http://schemas.microsoft.com/office/drawing/2014/main" id="{00000000-0008-0000-0700-00007E000000}"/>
            </a:ext>
          </a:extLst>
        </xdr:cNvPr>
        <xdr:cNvSpPr txBox="1"/>
      </xdr:nvSpPr>
      <xdr:spPr>
        <a:xfrm>
          <a:off x="1719795" y="100043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265,543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149977</xdr:rowOff>
    </xdr:from>
    <xdr:to>
      <xdr:col>6</xdr:col>
      <xdr:colOff>38100</xdr:colOff>
      <xdr:row>58</xdr:row>
      <xdr:rowOff>80127</xdr:rowOff>
    </xdr:to>
    <xdr:sp macro="" textlink="">
      <xdr:nvSpPr>
        <xdr:cNvPr id="127" name="フローチャート: 判断 126">
          <a:extLst>
            <a:ext uri="{FF2B5EF4-FFF2-40B4-BE49-F238E27FC236}">
              <a16:creationId xmlns:a16="http://schemas.microsoft.com/office/drawing/2014/main" id="{00000000-0008-0000-0700-00007F000000}"/>
            </a:ext>
          </a:extLst>
        </xdr:cNvPr>
        <xdr:cNvSpPr/>
      </xdr:nvSpPr>
      <xdr:spPr>
        <a:xfrm>
          <a:off x="1079500" y="99226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71254</xdr:rowOff>
    </xdr:from>
    <xdr:ext cx="599010" cy="259045"/>
    <xdr:sp macro="" textlink="">
      <xdr:nvSpPr>
        <xdr:cNvPr id="128" name="テキスト ボックス 127">
          <a:extLst>
            <a:ext uri="{FF2B5EF4-FFF2-40B4-BE49-F238E27FC236}">
              <a16:creationId xmlns:a16="http://schemas.microsoft.com/office/drawing/2014/main" id="{00000000-0008-0000-0700-000080000000}"/>
            </a:ext>
          </a:extLst>
        </xdr:cNvPr>
        <xdr:cNvSpPr txBox="1"/>
      </xdr:nvSpPr>
      <xdr:spPr>
        <a:xfrm>
          <a:off x="830795" y="100153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241,411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29" name="テキスト ボックス 128">
          <a:extLst>
            <a:ext uri="{FF2B5EF4-FFF2-40B4-BE49-F238E27FC236}">
              <a16:creationId xmlns:a16="http://schemas.microsoft.com/office/drawing/2014/main" id="{00000000-0008-0000-0700-000081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0" name="テキスト ボックス 129">
          <a:extLst>
            <a:ext uri="{FF2B5EF4-FFF2-40B4-BE49-F238E27FC236}">
              <a16:creationId xmlns:a16="http://schemas.microsoft.com/office/drawing/2014/main" id="{00000000-0008-0000-0700-000082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700-000084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71338</xdr:rowOff>
    </xdr:from>
    <xdr:to>
      <xdr:col>24</xdr:col>
      <xdr:colOff>114300</xdr:colOff>
      <xdr:row>58</xdr:row>
      <xdr:rowOff>1488</xdr:rowOff>
    </xdr:to>
    <xdr:sp macro="" textlink="">
      <xdr:nvSpPr>
        <xdr:cNvPr id="134" name="楕円 133">
          <a:extLst>
            <a:ext uri="{FF2B5EF4-FFF2-40B4-BE49-F238E27FC236}">
              <a16:creationId xmlns:a16="http://schemas.microsoft.com/office/drawing/2014/main" id="{00000000-0008-0000-0700-000086000000}"/>
            </a:ext>
          </a:extLst>
        </xdr:cNvPr>
        <xdr:cNvSpPr/>
      </xdr:nvSpPr>
      <xdr:spPr>
        <a:xfrm>
          <a:off x="4584700" y="98439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94215</xdr:rowOff>
    </xdr:from>
    <xdr:ext cx="599010" cy="259045"/>
    <xdr:sp macro="" textlink="">
      <xdr:nvSpPr>
        <xdr:cNvPr id="135" name="総務費該当値テキスト">
          <a:extLst>
            <a:ext uri="{FF2B5EF4-FFF2-40B4-BE49-F238E27FC236}">
              <a16:creationId xmlns:a16="http://schemas.microsoft.com/office/drawing/2014/main" id="{00000000-0008-0000-0700-000087000000}"/>
            </a:ext>
          </a:extLst>
        </xdr:cNvPr>
        <xdr:cNvSpPr txBox="1"/>
      </xdr:nvSpPr>
      <xdr:spPr>
        <a:xfrm>
          <a:off x="4686300" y="96954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413,411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56</xdr:row>
      <xdr:rowOff>67951</xdr:rowOff>
    </xdr:from>
    <xdr:to>
      <xdr:col>20</xdr:col>
      <xdr:colOff>38100</xdr:colOff>
      <xdr:row>56</xdr:row>
      <xdr:rowOff>169551</xdr:rowOff>
    </xdr:to>
    <xdr:sp macro="" textlink="">
      <xdr:nvSpPr>
        <xdr:cNvPr id="136" name="楕円 135">
          <a:extLst>
            <a:ext uri="{FF2B5EF4-FFF2-40B4-BE49-F238E27FC236}">
              <a16:creationId xmlns:a16="http://schemas.microsoft.com/office/drawing/2014/main" id="{00000000-0008-0000-0700-000088000000}"/>
            </a:ext>
          </a:extLst>
        </xdr:cNvPr>
        <xdr:cNvSpPr/>
      </xdr:nvSpPr>
      <xdr:spPr>
        <a:xfrm>
          <a:off x="3746500" y="96691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55</xdr:row>
      <xdr:rowOff>14628</xdr:rowOff>
    </xdr:from>
    <xdr:ext cx="599010" cy="259045"/>
    <xdr:sp macro="" textlink="">
      <xdr:nvSpPr>
        <xdr:cNvPr id="137" name="テキスト ボックス 136">
          <a:extLst>
            <a:ext uri="{FF2B5EF4-FFF2-40B4-BE49-F238E27FC236}">
              <a16:creationId xmlns:a16="http://schemas.microsoft.com/office/drawing/2014/main" id="{00000000-0008-0000-0700-000089000000}"/>
            </a:ext>
          </a:extLst>
        </xdr:cNvPr>
        <xdr:cNvSpPr txBox="1"/>
      </xdr:nvSpPr>
      <xdr:spPr>
        <a:xfrm>
          <a:off x="3497795" y="94443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795,821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14018</xdr:rowOff>
    </xdr:from>
    <xdr:to>
      <xdr:col>15</xdr:col>
      <xdr:colOff>101600</xdr:colOff>
      <xdr:row>57</xdr:row>
      <xdr:rowOff>115618</xdr:rowOff>
    </xdr:to>
    <xdr:sp macro="" textlink="">
      <xdr:nvSpPr>
        <xdr:cNvPr id="138" name="楕円 137">
          <a:extLst>
            <a:ext uri="{FF2B5EF4-FFF2-40B4-BE49-F238E27FC236}">
              <a16:creationId xmlns:a16="http://schemas.microsoft.com/office/drawing/2014/main" id="{00000000-0008-0000-0700-00008A000000}"/>
            </a:ext>
          </a:extLst>
        </xdr:cNvPr>
        <xdr:cNvSpPr/>
      </xdr:nvSpPr>
      <xdr:spPr>
        <a:xfrm>
          <a:off x="2857500" y="97866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55</xdr:row>
      <xdr:rowOff>132145</xdr:rowOff>
    </xdr:from>
    <xdr:ext cx="599010" cy="259045"/>
    <xdr:sp macro="" textlink="">
      <xdr:nvSpPr>
        <xdr:cNvPr id="139" name="テキスト ボックス 138">
          <a:extLst>
            <a:ext uri="{FF2B5EF4-FFF2-40B4-BE49-F238E27FC236}">
              <a16:creationId xmlns:a16="http://schemas.microsoft.com/office/drawing/2014/main" id="{00000000-0008-0000-0700-00008B000000}"/>
            </a:ext>
          </a:extLst>
        </xdr:cNvPr>
        <xdr:cNvSpPr txBox="1"/>
      </xdr:nvSpPr>
      <xdr:spPr>
        <a:xfrm>
          <a:off x="2608795" y="95618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538,784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50574</xdr:rowOff>
    </xdr:from>
    <xdr:to>
      <xdr:col>10</xdr:col>
      <xdr:colOff>165100</xdr:colOff>
      <xdr:row>57</xdr:row>
      <xdr:rowOff>152174</xdr:rowOff>
    </xdr:to>
    <xdr:sp macro="" textlink="">
      <xdr:nvSpPr>
        <xdr:cNvPr id="140" name="楕円 139">
          <a:extLst>
            <a:ext uri="{FF2B5EF4-FFF2-40B4-BE49-F238E27FC236}">
              <a16:creationId xmlns:a16="http://schemas.microsoft.com/office/drawing/2014/main" id="{00000000-0008-0000-0700-00008C000000}"/>
            </a:ext>
          </a:extLst>
        </xdr:cNvPr>
        <xdr:cNvSpPr/>
      </xdr:nvSpPr>
      <xdr:spPr>
        <a:xfrm>
          <a:off x="1968500" y="98232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55</xdr:row>
      <xdr:rowOff>168701</xdr:rowOff>
    </xdr:from>
    <xdr:ext cx="599010" cy="259045"/>
    <xdr:sp macro="" textlink="">
      <xdr:nvSpPr>
        <xdr:cNvPr id="141" name="テキスト ボックス 140">
          <a:extLst>
            <a:ext uri="{FF2B5EF4-FFF2-40B4-BE49-F238E27FC236}">
              <a16:creationId xmlns:a16="http://schemas.microsoft.com/office/drawing/2014/main" id="{00000000-0008-0000-0700-00008D000000}"/>
            </a:ext>
          </a:extLst>
        </xdr:cNvPr>
        <xdr:cNvSpPr txBox="1"/>
      </xdr:nvSpPr>
      <xdr:spPr>
        <a:xfrm>
          <a:off x="1719795" y="95984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458,827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112183</xdr:rowOff>
    </xdr:from>
    <xdr:to>
      <xdr:col>6</xdr:col>
      <xdr:colOff>38100</xdr:colOff>
      <xdr:row>58</xdr:row>
      <xdr:rowOff>42333</xdr:rowOff>
    </xdr:to>
    <xdr:sp macro="" textlink="">
      <xdr:nvSpPr>
        <xdr:cNvPr id="142" name="楕円 141">
          <a:extLst>
            <a:ext uri="{FF2B5EF4-FFF2-40B4-BE49-F238E27FC236}">
              <a16:creationId xmlns:a16="http://schemas.microsoft.com/office/drawing/2014/main" id="{00000000-0008-0000-0700-00008E000000}"/>
            </a:ext>
          </a:extLst>
        </xdr:cNvPr>
        <xdr:cNvSpPr/>
      </xdr:nvSpPr>
      <xdr:spPr>
        <a:xfrm>
          <a:off x="1079500" y="98848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56</xdr:row>
      <xdr:rowOff>58860</xdr:rowOff>
    </xdr:from>
    <xdr:ext cx="599010" cy="259045"/>
    <xdr:sp macro="" textlink="">
      <xdr:nvSpPr>
        <xdr:cNvPr id="143" name="テキスト ボックス 142">
          <a:extLst>
            <a:ext uri="{FF2B5EF4-FFF2-40B4-BE49-F238E27FC236}">
              <a16:creationId xmlns:a16="http://schemas.microsoft.com/office/drawing/2014/main" id="{00000000-0008-0000-0700-00008F000000}"/>
            </a:ext>
          </a:extLst>
        </xdr:cNvPr>
        <xdr:cNvSpPr txBox="1"/>
      </xdr:nvSpPr>
      <xdr:spPr>
        <a:xfrm>
          <a:off x="830795" y="96600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324,074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4" name="正方形/長方形 143">
          <a:extLst>
            <a:ext uri="{FF2B5EF4-FFF2-40B4-BE49-F238E27FC236}">
              <a16:creationId xmlns:a16="http://schemas.microsoft.com/office/drawing/2014/main" id="{00000000-0008-0000-0700-000090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5" name="正方形/長方形 144">
          <a:extLst>
            <a:ext uri="{FF2B5EF4-FFF2-40B4-BE49-F238E27FC236}">
              <a16:creationId xmlns:a16="http://schemas.microsoft.com/office/drawing/2014/main" id="{00000000-0008-0000-0700-000091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6" name="正方形/長方形 145">
          <a:extLst>
            <a:ext uri="{FF2B5EF4-FFF2-40B4-BE49-F238E27FC236}">
              <a16:creationId xmlns:a16="http://schemas.microsoft.com/office/drawing/2014/main" id="{00000000-0008-0000-0700-000092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7" name="正方形/長方形 146">
          <a:extLst>
            <a:ext uri="{FF2B5EF4-FFF2-40B4-BE49-F238E27FC236}">
              <a16:creationId xmlns:a16="http://schemas.microsoft.com/office/drawing/2014/main" id="{00000000-0008-0000-0700-000093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48" name="正方形/長方形 147">
          <a:extLst>
            <a:ext uri="{FF2B5EF4-FFF2-40B4-BE49-F238E27FC236}">
              <a16:creationId xmlns:a16="http://schemas.microsoft.com/office/drawing/2014/main" id="{00000000-0008-0000-0700-000094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165,097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206,802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2" name="テキスト ボックス 151">
          <a:extLst>
            <a:ext uri="{FF2B5EF4-FFF2-40B4-BE49-F238E27FC236}">
              <a16:creationId xmlns:a16="http://schemas.microsoft.com/office/drawing/2014/main" id="{00000000-0008-0000-0700-000098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3" name="直線コネクタ 152">
          <a:extLst>
            <a:ext uri="{FF2B5EF4-FFF2-40B4-BE49-F238E27FC236}">
              <a16:creationId xmlns:a16="http://schemas.microsoft.com/office/drawing/2014/main" id="{00000000-0008-0000-0700-000099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98879</xdr:rowOff>
    </xdr:from>
    <xdr:to>
      <xdr:col>28</xdr:col>
      <xdr:colOff>114300</xdr:colOff>
      <xdr:row>79</xdr:row>
      <xdr:rowOff>98879</xdr:rowOff>
    </xdr:to>
    <xdr:cxnSp macro="">
      <xdr:nvCxnSpPr>
        <xdr:cNvPr id="154" name="直線コネクタ 153">
          <a:extLst>
            <a:ext uri="{FF2B5EF4-FFF2-40B4-BE49-F238E27FC236}">
              <a16:creationId xmlns:a16="http://schemas.microsoft.com/office/drawing/2014/main" id="{00000000-0008-0000-0700-00009A000000}"/>
            </a:ext>
          </a:extLst>
        </xdr:cNvPr>
        <xdr:cNvCxnSpPr/>
      </xdr:nvCxnSpPr>
      <xdr:spPr>
        <a:xfrm>
          <a:off x="762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78</xdr:row>
      <xdr:rowOff>128106</xdr:rowOff>
    </xdr:from>
    <xdr:ext cx="248786" cy="259045"/>
    <xdr:sp macro="" textlink="">
      <xdr:nvSpPr>
        <xdr:cNvPr id="155" name="テキスト ボックス 154">
          <a:extLst>
            <a:ext uri="{FF2B5EF4-FFF2-40B4-BE49-F238E27FC236}">
              <a16:creationId xmlns:a16="http://schemas.microsoft.com/office/drawing/2014/main" id="{00000000-0008-0000-0700-00009B000000}"/>
            </a:ext>
          </a:extLst>
        </xdr:cNvPr>
        <xdr:cNvSpPr txBox="1"/>
      </xdr:nvSpPr>
      <xdr:spPr>
        <a:xfrm>
          <a:off x="513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115207</xdr:rowOff>
    </xdr:from>
    <xdr:to>
      <xdr:col>28</xdr:col>
      <xdr:colOff>114300</xdr:colOff>
      <xdr:row>77</xdr:row>
      <xdr:rowOff>115207</xdr:rowOff>
    </xdr:to>
    <xdr:cxnSp macro="">
      <xdr:nvCxnSpPr>
        <xdr:cNvPr id="156" name="直線コネクタ 155">
          <a:extLst>
            <a:ext uri="{FF2B5EF4-FFF2-40B4-BE49-F238E27FC236}">
              <a16:creationId xmlns:a16="http://schemas.microsoft.com/office/drawing/2014/main" id="{00000000-0008-0000-0700-00009C000000}"/>
            </a:ext>
          </a:extLst>
        </xdr:cNvPr>
        <xdr:cNvCxnSpPr/>
      </xdr:nvCxnSpPr>
      <xdr:spPr>
        <a:xfrm>
          <a:off x="762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144434</xdr:rowOff>
    </xdr:from>
    <xdr:ext cx="595419" cy="259045"/>
    <xdr:sp macro="" textlink="">
      <xdr:nvSpPr>
        <xdr:cNvPr id="157" name="テキスト ボックス 156">
          <a:extLst>
            <a:ext uri="{FF2B5EF4-FFF2-40B4-BE49-F238E27FC236}">
              <a16:creationId xmlns:a16="http://schemas.microsoft.com/office/drawing/2014/main" id="{00000000-0008-0000-0700-00009D000000}"/>
            </a:ext>
          </a:extLst>
        </xdr:cNvPr>
        <xdr:cNvSpPr txBox="1"/>
      </xdr:nvSpPr>
      <xdr:spPr>
        <a:xfrm>
          <a:off x="166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131535</xdr:rowOff>
    </xdr:from>
    <xdr:to>
      <xdr:col>28</xdr:col>
      <xdr:colOff>114300</xdr:colOff>
      <xdr:row>75</xdr:row>
      <xdr:rowOff>131535</xdr:rowOff>
    </xdr:to>
    <xdr:cxnSp macro="">
      <xdr:nvCxnSpPr>
        <xdr:cNvPr id="158" name="直線コネクタ 157">
          <a:extLst>
            <a:ext uri="{FF2B5EF4-FFF2-40B4-BE49-F238E27FC236}">
              <a16:creationId xmlns:a16="http://schemas.microsoft.com/office/drawing/2014/main" id="{00000000-0008-0000-0700-00009E000000}"/>
            </a:ext>
          </a:extLst>
        </xdr:cNvPr>
        <xdr:cNvCxnSpPr/>
      </xdr:nvCxnSpPr>
      <xdr:spPr>
        <a:xfrm>
          <a:off x="762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74</xdr:row>
      <xdr:rowOff>160762</xdr:rowOff>
    </xdr:from>
    <xdr:ext cx="595419" cy="259045"/>
    <xdr:sp macro="" textlink="">
      <xdr:nvSpPr>
        <xdr:cNvPr id="159" name="テキスト ボックス 158">
          <a:extLst>
            <a:ext uri="{FF2B5EF4-FFF2-40B4-BE49-F238E27FC236}">
              <a16:creationId xmlns:a16="http://schemas.microsoft.com/office/drawing/2014/main" id="{00000000-0008-0000-0700-00009F000000}"/>
            </a:ext>
          </a:extLst>
        </xdr:cNvPr>
        <xdr:cNvSpPr txBox="1"/>
      </xdr:nvSpPr>
      <xdr:spPr>
        <a:xfrm>
          <a:off x="166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147865</xdr:rowOff>
    </xdr:from>
    <xdr:to>
      <xdr:col>28</xdr:col>
      <xdr:colOff>114300</xdr:colOff>
      <xdr:row>73</xdr:row>
      <xdr:rowOff>147865</xdr:rowOff>
    </xdr:to>
    <xdr:cxnSp macro="">
      <xdr:nvCxnSpPr>
        <xdr:cNvPr id="160" name="直線コネクタ 159">
          <a:extLst>
            <a:ext uri="{FF2B5EF4-FFF2-40B4-BE49-F238E27FC236}">
              <a16:creationId xmlns:a16="http://schemas.microsoft.com/office/drawing/2014/main" id="{00000000-0008-0000-0700-0000A0000000}"/>
            </a:ext>
          </a:extLst>
        </xdr:cNvPr>
        <xdr:cNvCxnSpPr/>
      </xdr:nvCxnSpPr>
      <xdr:spPr>
        <a:xfrm>
          <a:off x="762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5642</xdr:rowOff>
    </xdr:from>
    <xdr:ext cx="595419" cy="259045"/>
    <xdr:sp macro="" textlink="">
      <xdr:nvSpPr>
        <xdr:cNvPr id="161" name="テキスト ボックス 160">
          <a:extLst>
            <a:ext uri="{FF2B5EF4-FFF2-40B4-BE49-F238E27FC236}">
              <a16:creationId xmlns:a16="http://schemas.microsoft.com/office/drawing/2014/main" id="{00000000-0008-0000-0700-0000A1000000}"/>
            </a:ext>
          </a:extLst>
        </xdr:cNvPr>
        <xdr:cNvSpPr txBox="1"/>
      </xdr:nvSpPr>
      <xdr:spPr>
        <a:xfrm>
          <a:off x="166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71</xdr:row>
      <xdr:rowOff>164193</xdr:rowOff>
    </xdr:from>
    <xdr:to>
      <xdr:col>28</xdr:col>
      <xdr:colOff>114300</xdr:colOff>
      <xdr:row>71</xdr:row>
      <xdr:rowOff>164193</xdr:rowOff>
    </xdr:to>
    <xdr:cxnSp macro="">
      <xdr:nvCxnSpPr>
        <xdr:cNvPr id="162" name="直線コネクタ 161">
          <a:extLst>
            <a:ext uri="{FF2B5EF4-FFF2-40B4-BE49-F238E27FC236}">
              <a16:creationId xmlns:a16="http://schemas.microsoft.com/office/drawing/2014/main" id="{00000000-0008-0000-0700-0000A2000000}"/>
            </a:ext>
          </a:extLst>
        </xdr:cNvPr>
        <xdr:cNvCxnSpPr/>
      </xdr:nvCxnSpPr>
      <xdr:spPr>
        <a:xfrm>
          <a:off x="762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21970</xdr:rowOff>
    </xdr:from>
    <xdr:ext cx="595419" cy="259045"/>
    <xdr:sp macro="" textlink="">
      <xdr:nvSpPr>
        <xdr:cNvPr id="163" name="テキスト ボックス 162">
          <a:extLst>
            <a:ext uri="{FF2B5EF4-FFF2-40B4-BE49-F238E27FC236}">
              <a16:creationId xmlns:a16="http://schemas.microsoft.com/office/drawing/2014/main" id="{00000000-0008-0000-0700-0000A3000000}"/>
            </a:ext>
          </a:extLst>
        </xdr:cNvPr>
        <xdr:cNvSpPr txBox="1"/>
      </xdr:nvSpPr>
      <xdr:spPr>
        <a:xfrm>
          <a:off x="166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9072</xdr:rowOff>
    </xdr:from>
    <xdr:to>
      <xdr:col>28</xdr:col>
      <xdr:colOff>114300</xdr:colOff>
      <xdr:row>70</xdr:row>
      <xdr:rowOff>9072</xdr:rowOff>
    </xdr:to>
    <xdr:cxnSp macro="">
      <xdr:nvCxnSpPr>
        <xdr:cNvPr id="164" name="直線コネクタ 163">
          <a:extLst>
            <a:ext uri="{FF2B5EF4-FFF2-40B4-BE49-F238E27FC236}">
              <a16:creationId xmlns:a16="http://schemas.microsoft.com/office/drawing/2014/main" id="{00000000-0008-0000-0700-0000A4000000}"/>
            </a:ext>
          </a:extLst>
        </xdr:cNvPr>
        <xdr:cNvCxnSpPr/>
      </xdr:nvCxnSpPr>
      <xdr:spPr>
        <a:xfrm>
          <a:off x="762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69</xdr:row>
      <xdr:rowOff>38299</xdr:rowOff>
    </xdr:from>
    <xdr:ext cx="685572" cy="259045"/>
    <xdr:sp macro="" textlink="">
      <xdr:nvSpPr>
        <xdr:cNvPr id="165" name="テキスト ボックス 164">
          <a:extLst>
            <a:ext uri="{FF2B5EF4-FFF2-40B4-BE49-F238E27FC236}">
              <a16:creationId xmlns:a16="http://schemas.microsoft.com/office/drawing/2014/main" id="{00000000-0008-0000-0700-0000A5000000}"/>
            </a:ext>
          </a:extLst>
        </xdr:cNvPr>
        <xdr:cNvSpPr txBox="1"/>
      </xdr:nvSpPr>
      <xdr:spPr>
        <a:xfrm>
          <a:off x="76428" y="11868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6" name="直線コネクタ 165">
          <a:extLst>
            <a:ext uri="{FF2B5EF4-FFF2-40B4-BE49-F238E27FC236}">
              <a16:creationId xmlns:a16="http://schemas.microsoft.com/office/drawing/2014/main" id="{00000000-0008-0000-0700-0000A6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67</xdr:row>
      <xdr:rowOff>54627</xdr:rowOff>
    </xdr:from>
    <xdr:ext cx="685572" cy="259045"/>
    <xdr:sp macro="" textlink="">
      <xdr:nvSpPr>
        <xdr:cNvPr id="167" name="テキスト ボックス 166">
          <a:extLst>
            <a:ext uri="{FF2B5EF4-FFF2-40B4-BE49-F238E27FC236}">
              <a16:creationId xmlns:a16="http://schemas.microsoft.com/office/drawing/2014/main" id="{00000000-0008-0000-0700-0000A7000000}"/>
            </a:ext>
          </a:extLst>
        </xdr:cNvPr>
        <xdr:cNvSpPr txBox="1"/>
      </xdr:nvSpPr>
      <xdr:spPr>
        <a:xfrm>
          <a:off x="76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8" name="民生費グラフ枠">
          <a:extLst>
            <a:ext uri="{FF2B5EF4-FFF2-40B4-BE49-F238E27FC236}">
              <a16:creationId xmlns:a16="http://schemas.microsoft.com/office/drawing/2014/main" id="{00000000-0008-0000-0700-0000A8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163150</xdr:rowOff>
    </xdr:from>
    <xdr:to>
      <xdr:col>24</xdr:col>
      <xdr:colOff>62865</xdr:colOff>
      <xdr:row>78</xdr:row>
      <xdr:rowOff>72335</xdr:rowOff>
    </xdr:to>
    <xdr:cxnSp macro="">
      <xdr:nvCxnSpPr>
        <xdr:cNvPr id="169" name="直線コネクタ 168">
          <a:extLst>
            <a:ext uri="{FF2B5EF4-FFF2-40B4-BE49-F238E27FC236}">
              <a16:creationId xmlns:a16="http://schemas.microsoft.com/office/drawing/2014/main" id="{00000000-0008-0000-0700-0000A9000000}"/>
            </a:ext>
          </a:extLst>
        </xdr:cNvPr>
        <xdr:cNvCxnSpPr/>
      </xdr:nvCxnSpPr>
      <xdr:spPr>
        <a:xfrm flipV="1">
          <a:off x="4633595" y="12164650"/>
          <a:ext cx="1270" cy="12807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76162</xdr:rowOff>
    </xdr:from>
    <xdr:ext cx="599010" cy="259045"/>
    <xdr:sp macro="" textlink="">
      <xdr:nvSpPr>
        <xdr:cNvPr id="170" name="民生費最小値テキスト">
          <a:extLst>
            <a:ext uri="{FF2B5EF4-FFF2-40B4-BE49-F238E27FC236}">
              <a16:creationId xmlns:a16="http://schemas.microsoft.com/office/drawing/2014/main" id="{00000000-0008-0000-0700-0000AA000000}"/>
            </a:ext>
          </a:extLst>
        </xdr:cNvPr>
        <xdr:cNvSpPr txBox="1"/>
      </xdr:nvSpPr>
      <xdr:spPr>
        <a:xfrm>
          <a:off x="4686300" y="134492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121,256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72335</xdr:rowOff>
    </xdr:from>
    <xdr:to>
      <xdr:col>24</xdr:col>
      <xdr:colOff>152400</xdr:colOff>
      <xdr:row>78</xdr:row>
      <xdr:rowOff>72335</xdr:rowOff>
    </xdr:to>
    <xdr:cxnSp macro="">
      <xdr:nvCxnSpPr>
        <xdr:cNvPr id="171" name="直線コネクタ 170">
          <a:extLst>
            <a:ext uri="{FF2B5EF4-FFF2-40B4-BE49-F238E27FC236}">
              <a16:creationId xmlns:a16="http://schemas.microsoft.com/office/drawing/2014/main" id="{00000000-0008-0000-0700-0000AB000000}"/>
            </a:ext>
          </a:extLst>
        </xdr:cNvPr>
        <xdr:cNvCxnSpPr/>
      </xdr:nvCxnSpPr>
      <xdr:spPr>
        <a:xfrm>
          <a:off x="4546600" y="134454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109827</xdr:rowOff>
    </xdr:from>
    <xdr:ext cx="599010" cy="259045"/>
    <xdr:sp macro="" textlink="">
      <xdr:nvSpPr>
        <xdr:cNvPr id="172" name="民生費最大値テキスト">
          <a:extLst>
            <a:ext uri="{FF2B5EF4-FFF2-40B4-BE49-F238E27FC236}">
              <a16:creationId xmlns:a16="http://schemas.microsoft.com/office/drawing/2014/main" id="{00000000-0008-0000-0700-0000AC000000}"/>
            </a:ext>
          </a:extLst>
        </xdr:cNvPr>
        <xdr:cNvSpPr txBox="1"/>
      </xdr:nvSpPr>
      <xdr:spPr>
        <a:xfrm>
          <a:off x="4686300" y="119398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905,639</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70</xdr:row>
      <xdr:rowOff>163150</xdr:rowOff>
    </xdr:from>
    <xdr:to>
      <xdr:col>24</xdr:col>
      <xdr:colOff>152400</xdr:colOff>
      <xdr:row>70</xdr:row>
      <xdr:rowOff>163150</xdr:rowOff>
    </xdr:to>
    <xdr:cxnSp macro="">
      <xdr:nvCxnSpPr>
        <xdr:cNvPr id="173" name="直線コネクタ 172">
          <a:extLst>
            <a:ext uri="{FF2B5EF4-FFF2-40B4-BE49-F238E27FC236}">
              <a16:creationId xmlns:a16="http://schemas.microsoft.com/office/drawing/2014/main" id="{00000000-0008-0000-0700-0000AD000000}"/>
            </a:ext>
          </a:extLst>
        </xdr:cNvPr>
        <xdr:cNvCxnSpPr/>
      </xdr:nvCxnSpPr>
      <xdr:spPr>
        <a:xfrm>
          <a:off x="4546600" y="121646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76</xdr:row>
      <xdr:rowOff>28449</xdr:rowOff>
    </xdr:from>
    <xdr:to>
      <xdr:col>24</xdr:col>
      <xdr:colOff>63500</xdr:colOff>
      <xdr:row>77</xdr:row>
      <xdr:rowOff>98344</xdr:rowOff>
    </xdr:to>
    <xdr:cxnSp macro="">
      <xdr:nvCxnSpPr>
        <xdr:cNvPr id="174" name="直線コネクタ 173">
          <a:extLst>
            <a:ext uri="{FF2B5EF4-FFF2-40B4-BE49-F238E27FC236}">
              <a16:creationId xmlns:a16="http://schemas.microsoft.com/office/drawing/2014/main" id="{00000000-0008-0000-0700-0000AE000000}"/>
            </a:ext>
          </a:extLst>
        </xdr:cNvPr>
        <xdr:cNvCxnSpPr/>
      </xdr:nvCxnSpPr>
      <xdr:spPr>
        <a:xfrm flipV="1">
          <a:off x="3797300" y="13058649"/>
          <a:ext cx="838200" cy="2413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28808</xdr:rowOff>
    </xdr:from>
    <xdr:ext cx="599010" cy="259045"/>
    <xdr:sp macro="" textlink="">
      <xdr:nvSpPr>
        <xdr:cNvPr id="175" name="民生費平均値テキスト">
          <a:extLst>
            <a:ext uri="{FF2B5EF4-FFF2-40B4-BE49-F238E27FC236}">
              <a16:creationId xmlns:a16="http://schemas.microsoft.com/office/drawing/2014/main" id="{00000000-0008-0000-0700-0000AF000000}"/>
            </a:ext>
          </a:extLst>
        </xdr:cNvPr>
        <xdr:cNvSpPr txBox="1"/>
      </xdr:nvSpPr>
      <xdr:spPr>
        <a:xfrm>
          <a:off x="4686300" y="1323045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208,590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50381</xdr:rowOff>
    </xdr:from>
    <xdr:to>
      <xdr:col>24</xdr:col>
      <xdr:colOff>114300</xdr:colOff>
      <xdr:row>77</xdr:row>
      <xdr:rowOff>151981</xdr:rowOff>
    </xdr:to>
    <xdr:sp macro="" textlink="">
      <xdr:nvSpPr>
        <xdr:cNvPr id="176" name="フローチャート: 判断 175">
          <a:extLst>
            <a:ext uri="{FF2B5EF4-FFF2-40B4-BE49-F238E27FC236}">
              <a16:creationId xmlns:a16="http://schemas.microsoft.com/office/drawing/2014/main" id="{00000000-0008-0000-0700-0000B0000000}"/>
            </a:ext>
          </a:extLst>
        </xdr:cNvPr>
        <xdr:cNvSpPr/>
      </xdr:nvSpPr>
      <xdr:spPr>
        <a:xfrm>
          <a:off x="4584700" y="132520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77</xdr:row>
      <xdr:rowOff>87292</xdr:rowOff>
    </xdr:from>
    <xdr:to>
      <xdr:col>19</xdr:col>
      <xdr:colOff>177800</xdr:colOff>
      <xdr:row>77</xdr:row>
      <xdr:rowOff>98344</xdr:rowOff>
    </xdr:to>
    <xdr:cxnSp macro="">
      <xdr:nvCxnSpPr>
        <xdr:cNvPr id="177" name="直線コネクタ 176">
          <a:extLst>
            <a:ext uri="{FF2B5EF4-FFF2-40B4-BE49-F238E27FC236}">
              <a16:creationId xmlns:a16="http://schemas.microsoft.com/office/drawing/2014/main" id="{00000000-0008-0000-0700-0000B1000000}"/>
            </a:ext>
          </a:extLst>
        </xdr:cNvPr>
        <xdr:cNvCxnSpPr/>
      </xdr:nvCxnSpPr>
      <xdr:spPr>
        <a:xfrm>
          <a:off x="2908300" y="13288942"/>
          <a:ext cx="889000" cy="110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32810</xdr:rowOff>
    </xdr:from>
    <xdr:to>
      <xdr:col>20</xdr:col>
      <xdr:colOff>38100</xdr:colOff>
      <xdr:row>77</xdr:row>
      <xdr:rowOff>134410</xdr:rowOff>
    </xdr:to>
    <xdr:sp macro="" textlink="">
      <xdr:nvSpPr>
        <xdr:cNvPr id="178" name="フローチャート: 判断 177">
          <a:extLst>
            <a:ext uri="{FF2B5EF4-FFF2-40B4-BE49-F238E27FC236}">
              <a16:creationId xmlns:a16="http://schemas.microsoft.com/office/drawing/2014/main" id="{00000000-0008-0000-0700-0000B2000000}"/>
            </a:ext>
          </a:extLst>
        </xdr:cNvPr>
        <xdr:cNvSpPr/>
      </xdr:nvSpPr>
      <xdr:spPr>
        <a:xfrm>
          <a:off x="3746500" y="13234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75</xdr:row>
      <xdr:rowOff>150937</xdr:rowOff>
    </xdr:from>
    <xdr:ext cx="599010" cy="259045"/>
    <xdr:sp macro="" textlink="">
      <xdr:nvSpPr>
        <xdr:cNvPr id="179" name="テキスト ボックス 178">
          <a:extLst>
            <a:ext uri="{FF2B5EF4-FFF2-40B4-BE49-F238E27FC236}">
              <a16:creationId xmlns:a16="http://schemas.microsoft.com/office/drawing/2014/main" id="{00000000-0008-0000-0700-0000B3000000}"/>
            </a:ext>
          </a:extLst>
        </xdr:cNvPr>
        <xdr:cNvSpPr txBox="1"/>
      </xdr:nvSpPr>
      <xdr:spPr>
        <a:xfrm>
          <a:off x="3497795" y="130096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219,351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77</xdr:row>
      <xdr:rowOff>83420</xdr:rowOff>
    </xdr:from>
    <xdr:to>
      <xdr:col>15</xdr:col>
      <xdr:colOff>50800</xdr:colOff>
      <xdr:row>77</xdr:row>
      <xdr:rowOff>87292</xdr:rowOff>
    </xdr:to>
    <xdr:cxnSp macro="">
      <xdr:nvCxnSpPr>
        <xdr:cNvPr id="180" name="直線コネクタ 179">
          <a:extLst>
            <a:ext uri="{FF2B5EF4-FFF2-40B4-BE49-F238E27FC236}">
              <a16:creationId xmlns:a16="http://schemas.microsoft.com/office/drawing/2014/main" id="{00000000-0008-0000-0700-0000B4000000}"/>
            </a:ext>
          </a:extLst>
        </xdr:cNvPr>
        <xdr:cNvCxnSpPr/>
      </xdr:nvCxnSpPr>
      <xdr:spPr>
        <a:xfrm>
          <a:off x="2019300" y="13285070"/>
          <a:ext cx="889000" cy="38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38067</xdr:rowOff>
    </xdr:from>
    <xdr:to>
      <xdr:col>15</xdr:col>
      <xdr:colOff>101600</xdr:colOff>
      <xdr:row>77</xdr:row>
      <xdr:rowOff>139667</xdr:rowOff>
    </xdr:to>
    <xdr:sp macro="" textlink="">
      <xdr:nvSpPr>
        <xdr:cNvPr id="181" name="フローチャート: 判断 180">
          <a:extLst>
            <a:ext uri="{FF2B5EF4-FFF2-40B4-BE49-F238E27FC236}">
              <a16:creationId xmlns:a16="http://schemas.microsoft.com/office/drawing/2014/main" id="{00000000-0008-0000-0700-0000B5000000}"/>
            </a:ext>
          </a:extLst>
        </xdr:cNvPr>
        <xdr:cNvSpPr/>
      </xdr:nvSpPr>
      <xdr:spPr>
        <a:xfrm>
          <a:off x="2857500" y="13239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77</xdr:row>
      <xdr:rowOff>130794</xdr:rowOff>
    </xdr:from>
    <xdr:ext cx="599010" cy="259045"/>
    <xdr:sp macro="" textlink="">
      <xdr:nvSpPr>
        <xdr:cNvPr id="182" name="テキスト ボックス 181">
          <a:extLst>
            <a:ext uri="{FF2B5EF4-FFF2-40B4-BE49-F238E27FC236}">
              <a16:creationId xmlns:a16="http://schemas.microsoft.com/office/drawing/2014/main" id="{00000000-0008-0000-0700-0000B6000000}"/>
            </a:ext>
          </a:extLst>
        </xdr:cNvPr>
        <xdr:cNvSpPr txBox="1"/>
      </xdr:nvSpPr>
      <xdr:spPr>
        <a:xfrm>
          <a:off x="2608795" y="133324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216,131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77</xdr:row>
      <xdr:rowOff>34689</xdr:rowOff>
    </xdr:from>
    <xdr:to>
      <xdr:col>10</xdr:col>
      <xdr:colOff>114300</xdr:colOff>
      <xdr:row>77</xdr:row>
      <xdr:rowOff>83420</xdr:rowOff>
    </xdr:to>
    <xdr:cxnSp macro="">
      <xdr:nvCxnSpPr>
        <xdr:cNvPr id="183" name="直線コネクタ 182">
          <a:extLst>
            <a:ext uri="{FF2B5EF4-FFF2-40B4-BE49-F238E27FC236}">
              <a16:creationId xmlns:a16="http://schemas.microsoft.com/office/drawing/2014/main" id="{00000000-0008-0000-0700-0000B7000000}"/>
            </a:ext>
          </a:extLst>
        </xdr:cNvPr>
        <xdr:cNvCxnSpPr/>
      </xdr:nvCxnSpPr>
      <xdr:spPr>
        <a:xfrm>
          <a:off x="1130300" y="13236339"/>
          <a:ext cx="889000" cy="487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52285</xdr:rowOff>
    </xdr:from>
    <xdr:to>
      <xdr:col>10</xdr:col>
      <xdr:colOff>165100</xdr:colOff>
      <xdr:row>77</xdr:row>
      <xdr:rowOff>153885</xdr:rowOff>
    </xdr:to>
    <xdr:sp macro="" textlink="">
      <xdr:nvSpPr>
        <xdr:cNvPr id="184" name="フローチャート: 判断 183">
          <a:extLst>
            <a:ext uri="{FF2B5EF4-FFF2-40B4-BE49-F238E27FC236}">
              <a16:creationId xmlns:a16="http://schemas.microsoft.com/office/drawing/2014/main" id="{00000000-0008-0000-0700-0000B8000000}"/>
            </a:ext>
          </a:extLst>
        </xdr:cNvPr>
        <xdr:cNvSpPr/>
      </xdr:nvSpPr>
      <xdr:spPr>
        <a:xfrm>
          <a:off x="1968500" y="132539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77</xdr:row>
      <xdr:rowOff>145012</xdr:rowOff>
    </xdr:from>
    <xdr:ext cx="599010" cy="259045"/>
    <xdr:sp macro="" textlink="">
      <xdr:nvSpPr>
        <xdr:cNvPr id="185" name="テキスト ボックス 184">
          <a:extLst>
            <a:ext uri="{FF2B5EF4-FFF2-40B4-BE49-F238E27FC236}">
              <a16:creationId xmlns:a16="http://schemas.microsoft.com/office/drawing/2014/main" id="{00000000-0008-0000-0700-0000B9000000}"/>
            </a:ext>
          </a:extLst>
        </xdr:cNvPr>
        <xdr:cNvSpPr txBox="1"/>
      </xdr:nvSpPr>
      <xdr:spPr>
        <a:xfrm>
          <a:off x="1719795" y="133466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207,424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54808</xdr:rowOff>
    </xdr:from>
    <xdr:to>
      <xdr:col>6</xdr:col>
      <xdr:colOff>38100</xdr:colOff>
      <xdr:row>77</xdr:row>
      <xdr:rowOff>156408</xdr:rowOff>
    </xdr:to>
    <xdr:sp macro="" textlink="">
      <xdr:nvSpPr>
        <xdr:cNvPr id="186" name="フローチャート: 判断 185">
          <a:extLst>
            <a:ext uri="{FF2B5EF4-FFF2-40B4-BE49-F238E27FC236}">
              <a16:creationId xmlns:a16="http://schemas.microsoft.com/office/drawing/2014/main" id="{00000000-0008-0000-0700-0000BA000000}"/>
            </a:ext>
          </a:extLst>
        </xdr:cNvPr>
        <xdr:cNvSpPr/>
      </xdr:nvSpPr>
      <xdr:spPr>
        <a:xfrm>
          <a:off x="1079500" y="132564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77</xdr:row>
      <xdr:rowOff>147535</xdr:rowOff>
    </xdr:from>
    <xdr:ext cx="599010" cy="259045"/>
    <xdr:sp macro="" textlink="">
      <xdr:nvSpPr>
        <xdr:cNvPr id="187" name="テキスト ボックス 186">
          <a:extLst>
            <a:ext uri="{FF2B5EF4-FFF2-40B4-BE49-F238E27FC236}">
              <a16:creationId xmlns:a16="http://schemas.microsoft.com/office/drawing/2014/main" id="{00000000-0008-0000-0700-0000BB000000}"/>
            </a:ext>
          </a:extLst>
        </xdr:cNvPr>
        <xdr:cNvSpPr txBox="1"/>
      </xdr:nvSpPr>
      <xdr:spPr>
        <a:xfrm>
          <a:off x="830795" y="133491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205,879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700-0000BC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700-0000BD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75</xdr:row>
      <xdr:rowOff>149099</xdr:rowOff>
    </xdr:from>
    <xdr:to>
      <xdr:col>24</xdr:col>
      <xdr:colOff>114300</xdr:colOff>
      <xdr:row>76</xdr:row>
      <xdr:rowOff>79249</xdr:rowOff>
    </xdr:to>
    <xdr:sp macro="" textlink="">
      <xdr:nvSpPr>
        <xdr:cNvPr id="193" name="楕円 192">
          <a:extLst>
            <a:ext uri="{FF2B5EF4-FFF2-40B4-BE49-F238E27FC236}">
              <a16:creationId xmlns:a16="http://schemas.microsoft.com/office/drawing/2014/main" id="{00000000-0008-0000-0700-0000C1000000}"/>
            </a:ext>
          </a:extLst>
        </xdr:cNvPr>
        <xdr:cNvSpPr/>
      </xdr:nvSpPr>
      <xdr:spPr>
        <a:xfrm>
          <a:off x="4584700" y="130078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75</xdr:row>
      <xdr:rowOff>527</xdr:rowOff>
    </xdr:from>
    <xdr:ext cx="599010" cy="259045"/>
    <xdr:sp macro="" textlink="">
      <xdr:nvSpPr>
        <xdr:cNvPr id="194" name="民生費該当値テキスト">
          <a:extLst>
            <a:ext uri="{FF2B5EF4-FFF2-40B4-BE49-F238E27FC236}">
              <a16:creationId xmlns:a16="http://schemas.microsoft.com/office/drawing/2014/main" id="{00000000-0008-0000-0700-0000C2000000}"/>
            </a:ext>
          </a:extLst>
        </xdr:cNvPr>
        <xdr:cNvSpPr txBox="1"/>
      </xdr:nvSpPr>
      <xdr:spPr>
        <a:xfrm>
          <a:off x="4686300" y="128592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358,132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77</xdr:row>
      <xdr:rowOff>47544</xdr:rowOff>
    </xdr:from>
    <xdr:to>
      <xdr:col>20</xdr:col>
      <xdr:colOff>38100</xdr:colOff>
      <xdr:row>77</xdr:row>
      <xdr:rowOff>149144</xdr:rowOff>
    </xdr:to>
    <xdr:sp macro="" textlink="">
      <xdr:nvSpPr>
        <xdr:cNvPr id="195" name="楕円 194">
          <a:extLst>
            <a:ext uri="{FF2B5EF4-FFF2-40B4-BE49-F238E27FC236}">
              <a16:creationId xmlns:a16="http://schemas.microsoft.com/office/drawing/2014/main" id="{00000000-0008-0000-0700-0000C3000000}"/>
            </a:ext>
          </a:extLst>
        </xdr:cNvPr>
        <xdr:cNvSpPr/>
      </xdr:nvSpPr>
      <xdr:spPr>
        <a:xfrm>
          <a:off x="3746500" y="132491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77</xdr:row>
      <xdr:rowOff>140271</xdr:rowOff>
    </xdr:from>
    <xdr:ext cx="599010" cy="259045"/>
    <xdr:sp macro="" textlink="">
      <xdr:nvSpPr>
        <xdr:cNvPr id="196" name="テキスト ボックス 195">
          <a:extLst>
            <a:ext uri="{FF2B5EF4-FFF2-40B4-BE49-F238E27FC236}">
              <a16:creationId xmlns:a16="http://schemas.microsoft.com/office/drawing/2014/main" id="{00000000-0008-0000-0700-0000C4000000}"/>
            </a:ext>
          </a:extLst>
        </xdr:cNvPr>
        <xdr:cNvSpPr txBox="1"/>
      </xdr:nvSpPr>
      <xdr:spPr>
        <a:xfrm>
          <a:off x="3497795" y="133419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210,327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77</xdr:row>
      <xdr:rowOff>36492</xdr:rowOff>
    </xdr:from>
    <xdr:to>
      <xdr:col>15</xdr:col>
      <xdr:colOff>101600</xdr:colOff>
      <xdr:row>77</xdr:row>
      <xdr:rowOff>138092</xdr:rowOff>
    </xdr:to>
    <xdr:sp macro="" textlink="">
      <xdr:nvSpPr>
        <xdr:cNvPr id="197" name="楕円 196">
          <a:extLst>
            <a:ext uri="{FF2B5EF4-FFF2-40B4-BE49-F238E27FC236}">
              <a16:creationId xmlns:a16="http://schemas.microsoft.com/office/drawing/2014/main" id="{00000000-0008-0000-0700-0000C5000000}"/>
            </a:ext>
          </a:extLst>
        </xdr:cNvPr>
        <xdr:cNvSpPr/>
      </xdr:nvSpPr>
      <xdr:spPr>
        <a:xfrm>
          <a:off x="2857500" y="132381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75</xdr:row>
      <xdr:rowOff>154619</xdr:rowOff>
    </xdr:from>
    <xdr:ext cx="599010" cy="259045"/>
    <xdr:sp macro="" textlink="">
      <xdr:nvSpPr>
        <xdr:cNvPr id="198" name="テキスト ボックス 197">
          <a:extLst>
            <a:ext uri="{FF2B5EF4-FFF2-40B4-BE49-F238E27FC236}">
              <a16:creationId xmlns:a16="http://schemas.microsoft.com/office/drawing/2014/main" id="{00000000-0008-0000-0700-0000C6000000}"/>
            </a:ext>
          </a:extLst>
        </xdr:cNvPr>
        <xdr:cNvSpPr txBox="1"/>
      </xdr:nvSpPr>
      <xdr:spPr>
        <a:xfrm>
          <a:off x="2608795" y="130133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217,096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77</xdr:row>
      <xdr:rowOff>32620</xdr:rowOff>
    </xdr:from>
    <xdr:to>
      <xdr:col>10</xdr:col>
      <xdr:colOff>165100</xdr:colOff>
      <xdr:row>77</xdr:row>
      <xdr:rowOff>134220</xdr:rowOff>
    </xdr:to>
    <xdr:sp macro="" textlink="">
      <xdr:nvSpPr>
        <xdr:cNvPr id="199" name="楕円 198">
          <a:extLst>
            <a:ext uri="{FF2B5EF4-FFF2-40B4-BE49-F238E27FC236}">
              <a16:creationId xmlns:a16="http://schemas.microsoft.com/office/drawing/2014/main" id="{00000000-0008-0000-0700-0000C7000000}"/>
            </a:ext>
          </a:extLst>
        </xdr:cNvPr>
        <xdr:cNvSpPr/>
      </xdr:nvSpPr>
      <xdr:spPr>
        <a:xfrm>
          <a:off x="1968500" y="132342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75</xdr:row>
      <xdr:rowOff>150747</xdr:rowOff>
    </xdr:from>
    <xdr:ext cx="599010" cy="259045"/>
    <xdr:sp macro="" textlink="">
      <xdr:nvSpPr>
        <xdr:cNvPr id="200" name="テキスト ボックス 199">
          <a:extLst>
            <a:ext uri="{FF2B5EF4-FFF2-40B4-BE49-F238E27FC236}">
              <a16:creationId xmlns:a16="http://schemas.microsoft.com/office/drawing/2014/main" id="{00000000-0008-0000-0700-0000C8000000}"/>
            </a:ext>
          </a:extLst>
        </xdr:cNvPr>
        <xdr:cNvSpPr txBox="1"/>
      </xdr:nvSpPr>
      <xdr:spPr>
        <a:xfrm>
          <a:off x="1719795" y="130094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219,467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155339</xdr:rowOff>
    </xdr:from>
    <xdr:to>
      <xdr:col>6</xdr:col>
      <xdr:colOff>38100</xdr:colOff>
      <xdr:row>77</xdr:row>
      <xdr:rowOff>85489</xdr:rowOff>
    </xdr:to>
    <xdr:sp macro="" textlink="">
      <xdr:nvSpPr>
        <xdr:cNvPr id="201" name="楕円 200">
          <a:extLst>
            <a:ext uri="{FF2B5EF4-FFF2-40B4-BE49-F238E27FC236}">
              <a16:creationId xmlns:a16="http://schemas.microsoft.com/office/drawing/2014/main" id="{00000000-0008-0000-0700-0000C9000000}"/>
            </a:ext>
          </a:extLst>
        </xdr:cNvPr>
        <xdr:cNvSpPr/>
      </xdr:nvSpPr>
      <xdr:spPr>
        <a:xfrm>
          <a:off x="1079500" y="131855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75</xdr:row>
      <xdr:rowOff>102016</xdr:rowOff>
    </xdr:from>
    <xdr:ext cx="599010" cy="259045"/>
    <xdr:sp macro="" textlink="">
      <xdr:nvSpPr>
        <xdr:cNvPr id="202" name="テキスト ボックス 201">
          <a:extLst>
            <a:ext uri="{FF2B5EF4-FFF2-40B4-BE49-F238E27FC236}">
              <a16:creationId xmlns:a16="http://schemas.microsoft.com/office/drawing/2014/main" id="{00000000-0008-0000-0700-0000CA000000}"/>
            </a:ext>
          </a:extLst>
        </xdr:cNvPr>
        <xdr:cNvSpPr txBox="1"/>
      </xdr:nvSpPr>
      <xdr:spPr>
        <a:xfrm>
          <a:off x="830795" y="129607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249,311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3" name="正方形/長方形 202">
          <a:extLst>
            <a:ext uri="{FF2B5EF4-FFF2-40B4-BE49-F238E27FC236}">
              <a16:creationId xmlns:a16="http://schemas.microsoft.com/office/drawing/2014/main" id="{00000000-0008-0000-0700-0000CB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4" name="正方形/長方形 203">
          <a:extLst>
            <a:ext uri="{FF2B5EF4-FFF2-40B4-BE49-F238E27FC236}">
              <a16:creationId xmlns:a16="http://schemas.microsoft.com/office/drawing/2014/main" id="{00000000-0008-0000-0700-0000CC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5" name="正方形/長方形 204">
          <a:extLst>
            <a:ext uri="{FF2B5EF4-FFF2-40B4-BE49-F238E27FC236}">
              <a16:creationId xmlns:a16="http://schemas.microsoft.com/office/drawing/2014/main" id="{00000000-0008-0000-0700-0000CD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6" name="正方形/長方形 205">
          <a:extLst>
            <a:ext uri="{FF2B5EF4-FFF2-40B4-BE49-F238E27FC236}">
              <a16:creationId xmlns:a16="http://schemas.microsoft.com/office/drawing/2014/main" id="{00000000-0008-0000-0700-0000CE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36,544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42,449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0" name="正方形/長方形 209">
          <a:extLst>
            <a:ext uri="{FF2B5EF4-FFF2-40B4-BE49-F238E27FC236}">
              <a16:creationId xmlns:a16="http://schemas.microsoft.com/office/drawing/2014/main" id="{00000000-0008-0000-0700-0000D2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1" name="テキスト ボックス 210">
          <a:extLst>
            <a:ext uri="{FF2B5EF4-FFF2-40B4-BE49-F238E27FC236}">
              <a16:creationId xmlns:a16="http://schemas.microsoft.com/office/drawing/2014/main" id="{00000000-0008-0000-0700-0000D3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2" name="直線コネクタ 211">
          <a:extLst>
            <a:ext uri="{FF2B5EF4-FFF2-40B4-BE49-F238E27FC236}">
              <a16:creationId xmlns:a16="http://schemas.microsoft.com/office/drawing/2014/main" id="{00000000-0008-0000-0700-0000D4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98</xdr:row>
      <xdr:rowOff>139700</xdr:rowOff>
    </xdr:from>
    <xdr:to>
      <xdr:col>28</xdr:col>
      <xdr:colOff>114300</xdr:colOff>
      <xdr:row>98</xdr:row>
      <xdr:rowOff>139700</xdr:rowOff>
    </xdr:to>
    <xdr:cxnSp macro="">
      <xdr:nvCxnSpPr>
        <xdr:cNvPr id="213" name="直線コネクタ 212">
          <a:extLst>
            <a:ext uri="{FF2B5EF4-FFF2-40B4-BE49-F238E27FC236}">
              <a16:creationId xmlns:a16="http://schemas.microsoft.com/office/drawing/2014/main" id="{00000000-0008-0000-0700-0000D5000000}"/>
            </a:ext>
          </a:extLst>
        </xdr:cNvPr>
        <xdr:cNvCxnSpPr/>
      </xdr:nvCxnSpPr>
      <xdr:spPr>
        <a:xfrm>
          <a:off x="762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97</xdr:row>
      <xdr:rowOff>168927</xdr:rowOff>
    </xdr:from>
    <xdr:ext cx="248786" cy="259045"/>
    <xdr:sp macro="" textlink="">
      <xdr:nvSpPr>
        <xdr:cNvPr id="214" name="テキスト ボックス 213">
          <a:extLst>
            <a:ext uri="{FF2B5EF4-FFF2-40B4-BE49-F238E27FC236}">
              <a16:creationId xmlns:a16="http://schemas.microsoft.com/office/drawing/2014/main" id="{00000000-0008-0000-0700-0000D6000000}"/>
            </a:ext>
          </a:extLst>
        </xdr:cNvPr>
        <xdr:cNvSpPr txBox="1"/>
      </xdr:nvSpPr>
      <xdr:spPr>
        <a:xfrm>
          <a:off x="513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96</xdr:row>
      <xdr:rowOff>25400</xdr:rowOff>
    </xdr:from>
    <xdr:to>
      <xdr:col>28</xdr:col>
      <xdr:colOff>114300</xdr:colOff>
      <xdr:row>96</xdr:row>
      <xdr:rowOff>25400</xdr:rowOff>
    </xdr:to>
    <xdr:cxnSp macro="">
      <xdr:nvCxnSpPr>
        <xdr:cNvPr id="215" name="直線コネクタ 214">
          <a:extLst>
            <a:ext uri="{FF2B5EF4-FFF2-40B4-BE49-F238E27FC236}">
              <a16:creationId xmlns:a16="http://schemas.microsoft.com/office/drawing/2014/main" id="{00000000-0008-0000-0700-0000D7000000}"/>
            </a:ext>
          </a:extLst>
        </xdr:cNvPr>
        <xdr:cNvCxnSpPr/>
      </xdr:nvCxnSpPr>
      <xdr:spPr>
        <a:xfrm>
          <a:off x="762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95</xdr:row>
      <xdr:rowOff>54627</xdr:rowOff>
    </xdr:from>
    <xdr:ext cx="595419" cy="259045"/>
    <xdr:sp macro="" textlink="">
      <xdr:nvSpPr>
        <xdr:cNvPr id="216" name="テキスト ボックス 215">
          <a:extLst>
            <a:ext uri="{FF2B5EF4-FFF2-40B4-BE49-F238E27FC236}">
              <a16:creationId xmlns:a16="http://schemas.microsoft.com/office/drawing/2014/main" id="{00000000-0008-0000-0700-0000D8000000}"/>
            </a:ext>
          </a:extLst>
        </xdr:cNvPr>
        <xdr:cNvSpPr txBox="1"/>
      </xdr:nvSpPr>
      <xdr:spPr>
        <a:xfrm>
          <a:off x="166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82550</xdr:rowOff>
    </xdr:from>
    <xdr:to>
      <xdr:col>28</xdr:col>
      <xdr:colOff>114300</xdr:colOff>
      <xdr:row>93</xdr:row>
      <xdr:rowOff>82550</xdr:rowOff>
    </xdr:to>
    <xdr:cxnSp macro="">
      <xdr:nvCxnSpPr>
        <xdr:cNvPr id="217" name="直線コネクタ 216">
          <a:extLst>
            <a:ext uri="{FF2B5EF4-FFF2-40B4-BE49-F238E27FC236}">
              <a16:creationId xmlns:a16="http://schemas.microsoft.com/office/drawing/2014/main" id="{00000000-0008-0000-0700-0000D9000000}"/>
            </a:ext>
          </a:extLst>
        </xdr:cNvPr>
        <xdr:cNvCxnSpPr/>
      </xdr:nvCxnSpPr>
      <xdr:spPr>
        <a:xfrm>
          <a:off x="762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92</xdr:row>
      <xdr:rowOff>111777</xdr:rowOff>
    </xdr:from>
    <xdr:ext cx="595419" cy="259045"/>
    <xdr:sp macro="" textlink="">
      <xdr:nvSpPr>
        <xdr:cNvPr id="218" name="テキスト ボックス 217">
          <a:extLst>
            <a:ext uri="{FF2B5EF4-FFF2-40B4-BE49-F238E27FC236}">
              <a16:creationId xmlns:a16="http://schemas.microsoft.com/office/drawing/2014/main" id="{00000000-0008-0000-0700-0000DA000000}"/>
            </a:ext>
          </a:extLst>
        </xdr:cNvPr>
        <xdr:cNvSpPr txBox="1"/>
      </xdr:nvSpPr>
      <xdr:spPr>
        <a:xfrm>
          <a:off x="166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139700</xdr:rowOff>
    </xdr:from>
    <xdr:to>
      <xdr:col>28</xdr:col>
      <xdr:colOff>114300</xdr:colOff>
      <xdr:row>90</xdr:row>
      <xdr:rowOff>139700</xdr:rowOff>
    </xdr:to>
    <xdr:cxnSp macro="">
      <xdr:nvCxnSpPr>
        <xdr:cNvPr id="219" name="直線コネクタ 218">
          <a:extLst>
            <a:ext uri="{FF2B5EF4-FFF2-40B4-BE49-F238E27FC236}">
              <a16:creationId xmlns:a16="http://schemas.microsoft.com/office/drawing/2014/main" id="{00000000-0008-0000-0700-0000DB000000}"/>
            </a:ext>
          </a:extLst>
        </xdr:cNvPr>
        <xdr:cNvCxnSpPr/>
      </xdr:nvCxnSpPr>
      <xdr:spPr>
        <a:xfrm>
          <a:off x="762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168927</xdr:rowOff>
    </xdr:from>
    <xdr:ext cx="595419" cy="259045"/>
    <xdr:sp macro="" textlink="">
      <xdr:nvSpPr>
        <xdr:cNvPr id="220" name="テキスト ボックス 219">
          <a:extLst>
            <a:ext uri="{FF2B5EF4-FFF2-40B4-BE49-F238E27FC236}">
              <a16:creationId xmlns:a16="http://schemas.microsoft.com/office/drawing/2014/main" id="{00000000-0008-0000-0700-0000DC000000}"/>
            </a:ext>
          </a:extLst>
        </xdr:cNvPr>
        <xdr:cNvSpPr txBox="1"/>
      </xdr:nvSpPr>
      <xdr:spPr>
        <a:xfrm>
          <a:off x="166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1" name="直線コネクタ 220">
          <a:extLst>
            <a:ext uri="{FF2B5EF4-FFF2-40B4-BE49-F238E27FC236}">
              <a16:creationId xmlns:a16="http://schemas.microsoft.com/office/drawing/2014/main" id="{00000000-0008-0000-0700-0000DD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2" name="テキスト ボックス 221">
          <a:extLst>
            <a:ext uri="{FF2B5EF4-FFF2-40B4-BE49-F238E27FC236}">
              <a16:creationId xmlns:a16="http://schemas.microsoft.com/office/drawing/2014/main" id="{00000000-0008-0000-0700-0000DE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3" name="衛生費グラフ枠">
          <a:extLst>
            <a:ext uri="{FF2B5EF4-FFF2-40B4-BE49-F238E27FC236}">
              <a16:creationId xmlns:a16="http://schemas.microsoft.com/office/drawing/2014/main" id="{00000000-0008-0000-0700-0000DF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101288</xdr:rowOff>
    </xdr:from>
    <xdr:to>
      <xdr:col>24</xdr:col>
      <xdr:colOff>62865</xdr:colOff>
      <xdr:row>98</xdr:row>
      <xdr:rowOff>72667</xdr:rowOff>
    </xdr:to>
    <xdr:cxnSp macro="">
      <xdr:nvCxnSpPr>
        <xdr:cNvPr id="224" name="直線コネクタ 223">
          <a:extLst>
            <a:ext uri="{FF2B5EF4-FFF2-40B4-BE49-F238E27FC236}">
              <a16:creationId xmlns:a16="http://schemas.microsoft.com/office/drawing/2014/main" id="{00000000-0008-0000-0700-0000E0000000}"/>
            </a:ext>
          </a:extLst>
        </xdr:cNvPr>
        <xdr:cNvCxnSpPr/>
      </xdr:nvCxnSpPr>
      <xdr:spPr>
        <a:xfrm flipV="1">
          <a:off x="4633595" y="15531788"/>
          <a:ext cx="1270" cy="134297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76494</xdr:rowOff>
    </xdr:from>
    <xdr:ext cx="534377" cy="259045"/>
    <xdr:sp macro="" textlink="">
      <xdr:nvSpPr>
        <xdr:cNvPr id="225" name="衛生費最小値テキスト">
          <a:extLst>
            <a:ext uri="{FF2B5EF4-FFF2-40B4-BE49-F238E27FC236}">
              <a16:creationId xmlns:a16="http://schemas.microsoft.com/office/drawing/2014/main" id="{00000000-0008-0000-0700-0000E1000000}"/>
            </a:ext>
          </a:extLst>
        </xdr:cNvPr>
        <xdr:cNvSpPr txBox="1"/>
      </xdr:nvSpPr>
      <xdr:spPr>
        <a:xfrm>
          <a:off x="4686300" y="168785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29,323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72667</xdr:rowOff>
    </xdr:from>
    <xdr:to>
      <xdr:col>24</xdr:col>
      <xdr:colOff>152400</xdr:colOff>
      <xdr:row>98</xdr:row>
      <xdr:rowOff>72667</xdr:rowOff>
    </xdr:to>
    <xdr:cxnSp macro="">
      <xdr:nvCxnSpPr>
        <xdr:cNvPr id="226" name="直線コネクタ 225">
          <a:extLst>
            <a:ext uri="{FF2B5EF4-FFF2-40B4-BE49-F238E27FC236}">
              <a16:creationId xmlns:a16="http://schemas.microsoft.com/office/drawing/2014/main" id="{00000000-0008-0000-0700-0000E2000000}"/>
            </a:ext>
          </a:extLst>
        </xdr:cNvPr>
        <xdr:cNvCxnSpPr/>
      </xdr:nvCxnSpPr>
      <xdr:spPr>
        <a:xfrm>
          <a:off x="4546600" y="168747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47965</xdr:rowOff>
    </xdr:from>
    <xdr:ext cx="599010" cy="259045"/>
    <xdr:sp macro="" textlink="">
      <xdr:nvSpPr>
        <xdr:cNvPr id="227" name="衛生費最大値テキスト">
          <a:extLst>
            <a:ext uri="{FF2B5EF4-FFF2-40B4-BE49-F238E27FC236}">
              <a16:creationId xmlns:a16="http://schemas.microsoft.com/office/drawing/2014/main" id="{00000000-0008-0000-0700-0000E3000000}"/>
            </a:ext>
          </a:extLst>
        </xdr:cNvPr>
        <xdr:cNvSpPr txBox="1"/>
      </xdr:nvSpPr>
      <xdr:spPr>
        <a:xfrm>
          <a:off x="4686300" y="153070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616,803</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90</xdr:row>
      <xdr:rowOff>101288</xdr:rowOff>
    </xdr:from>
    <xdr:to>
      <xdr:col>24</xdr:col>
      <xdr:colOff>152400</xdr:colOff>
      <xdr:row>90</xdr:row>
      <xdr:rowOff>101288</xdr:rowOff>
    </xdr:to>
    <xdr:cxnSp macro="">
      <xdr:nvCxnSpPr>
        <xdr:cNvPr id="228" name="直線コネクタ 227">
          <a:extLst>
            <a:ext uri="{FF2B5EF4-FFF2-40B4-BE49-F238E27FC236}">
              <a16:creationId xmlns:a16="http://schemas.microsoft.com/office/drawing/2014/main" id="{00000000-0008-0000-0700-0000E4000000}"/>
            </a:ext>
          </a:extLst>
        </xdr:cNvPr>
        <xdr:cNvCxnSpPr/>
      </xdr:nvCxnSpPr>
      <xdr:spPr>
        <a:xfrm>
          <a:off x="4546600" y="155317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14700</xdr:rowOff>
    </xdr:from>
    <xdr:to>
      <xdr:col>24</xdr:col>
      <xdr:colOff>63500</xdr:colOff>
      <xdr:row>97</xdr:row>
      <xdr:rowOff>69833</xdr:rowOff>
    </xdr:to>
    <xdr:cxnSp macro="">
      <xdr:nvCxnSpPr>
        <xdr:cNvPr id="229" name="直線コネクタ 228">
          <a:extLst>
            <a:ext uri="{FF2B5EF4-FFF2-40B4-BE49-F238E27FC236}">
              <a16:creationId xmlns:a16="http://schemas.microsoft.com/office/drawing/2014/main" id="{00000000-0008-0000-0700-0000E5000000}"/>
            </a:ext>
          </a:extLst>
        </xdr:cNvPr>
        <xdr:cNvCxnSpPr/>
      </xdr:nvCxnSpPr>
      <xdr:spPr>
        <a:xfrm flipV="1">
          <a:off x="3797300" y="16645350"/>
          <a:ext cx="838200" cy="551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97</xdr:row>
      <xdr:rowOff>576</xdr:rowOff>
    </xdr:from>
    <xdr:ext cx="599010" cy="259045"/>
    <xdr:sp macro="" textlink="">
      <xdr:nvSpPr>
        <xdr:cNvPr id="230" name="衛生費平均値テキスト">
          <a:extLst>
            <a:ext uri="{FF2B5EF4-FFF2-40B4-BE49-F238E27FC236}">
              <a16:creationId xmlns:a16="http://schemas.microsoft.com/office/drawing/2014/main" id="{00000000-0008-0000-0700-0000E6000000}"/>
            </a:ext>
          </a:extLst>
        </xdr:cNvPr>
        <xdr:cNvSpPr txBox="1"/>
      </xdr:nvSpPr>
      <xdr:spPr>
        <a:xfrm>
          <a:off x="4686300" y="1663122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104,200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22149</xdr:rowOff>
    </xdr:from>
    <xdr:to>
      <xdr:col>24</xdr:col>
      <xdr:colOff>114300</xdr:colOff>
      <xdr:row>97</xdr:row>
      <xdr:rowOff>123749</xdr:rowOff>
    </xdr:to>
    <xdr:sp macro="" textlink="">
      <xdr:nvSpPr>
        <xdr:cNvPr id="231" name="フローチャート: 判断 230">
          <a:extLst>
            <a:ext uri="{FF2B5EF4-FFF2-40B4-BE49-F238E27FC236}">
              <a16:creationId xmlns:a16="http://schemas.microsoft.com/office/drawing/2014/main" id="{00000000-0008-0000-0700-0000E7000000}"/>
            </a:ext>
          </a:extLst>
        </xdr:cNvPr>
        <xdr:cNvSpPr/>
      </xdr:nvSpPr>
      <xdr:spPr>
        <a:xfrm>
          <a:off x="4584700" y="166527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69833</xdr:rowOff>
    </xdr:from>
    <xdr:to>
      <xdr:col>19</xdr:col>
      <xdr:colOff>177800</xdr:colOff>
      <xdr:row>97</xdr:row>
      <xdr:rowOff>78780</xdr:rowOff>
    </xdr:to>
    <xdr:cxnSp macro="">
      <xdr:nvCxnSpPr>
        <xdr:cNvPr id="232" name="直線コネクタ 231">
          <a:extLst>
            <a:ext uri="{FF2B5EF4-FFF2-40B4-BE49-F238E27FC236}">
              <a16:creationId xmlns:a16="http://schemas.microsoft.com/office/drawing/2014/main" id="{00000000-0008-0000-0700-0000E8000000}"/>
            </a:ext>
          </a:extLst>
        </xdr:cNvPr>
        <xdr:cNvCxnSpPr/>
      </xdr:nvCxnSpPr>
      <xdr:spPr>
        <a:xfrm flipV="1">
          <a:off x="2908300" y="16700483"/>
          <a:ext cx="889000" cy="89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97</xdr:row>
      <xdr:rowOff>5747</xdr:rowOff>
    </xdr:from>
    <xdr:to>
      <xdr:col>20</xdr:col>
      <xdr:colOff>38100</xdr:colOff>
      <xdr:row>97</xdr:row>
      <xdr:rowOff>107347</xdr:rowOff>
    </xdr:to>
    <xdr:sp macro="" textlink="">
      <xdr:nvSpPr>
        <xdr:cNvPr id="233" name="フローチャート: 判断 232">
          <a:extLst>
            <a:ext uri="{FF2B5EF4-FFF2-40B4-BE49-F238E27FC236}">
              <a16:creationId xmlns:a16="http://schemas.microsoft.com/office/drawing/2014/main" id="{00000000-0008-0000-0700-0000E9000000}"/>
            </a:ext>
          </a:extLst>
        </xdr:cNvPr>
        <xdr:cNvSpPr/>
      </xdr:nvSpPr>
      <xdr:spPr>
        <a:xfrm>
          <a:off x="3746500" y="166363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95</xdr:row>
      <xdr:rowOff>123874</xdr:rowOff>
    </xdr:from>
    <xdr:ext cx="599010" cy="259045"/>
    <xdr:sp macro="" textlink="">
      <xdr:nvSpPr>
        <xdr:cNvPr id="234" name="テキスト ボックス 233">
          <a:extLst>
            <a:ext uri="{FF2B5EF4-FFF2-40B4-BE49-F238E27FC236}">
              <a16:creationId xmlns:a16="http://schemas.microsoft.com/office/drawing/2014/main" id="{00000000-0008-0000-0700-0000EA000000}"/>
            </a:ext>
          </a:extLst>
        </xdr:cNvPr>
        <xdr:cNvSpPr txBox="1"/>
      </xdr:nvSpPr>
      <xdr:spPr>
        <a:xfrm>
          <a:off x="3497795" y="164116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111,375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78780</xdr:rowOff>
    </xdr:from>
    <xdr:to>
      <xdr:col>15</xdr:col>
      <xdr:colOff>50800</xdr:colOff>
      <xdr:row>97</xdr:row>
      <xdr:rowOff>109527</xdr:rowOff>
    </xdr:to>
    <xdr:cxnSp macro="">
      <xdr:nvCxnSpPr>
        <xdr:cNvPr id="235" name="直線コネクタ 234">
          <a:extLst>
            <a:ext uri="{FF2B5EF4-FFF2-40B4-BE49-F238E27FC236}">
              <a16:creationId xmlns:a16="http://schemas.microsoft.com/office/drawing/2014/main" id="{00000000-0008-0000-0700-0000EB000000}"/>
            </a:ext>
          </a:extLst>
        </xdr:cNvPr>
        <xdr:cNvCxnSpPr/>
      </xdr:nvCxnSpPr>
      <xdr:spPr>
        <a:xfrm flipV="1">
          <a:off x="2019300" y="16709430"/>
          <a:ext cx="889000" cy="307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97</xdr:row>
      <xdr:rowOff>9953</xdr:rowOff>
    </xdr:from>
    <xdr:to>
      <xdr:col>15</xdr:col>
      <xdr:colOff>101600</xdr:colOff>
      <xdr:row>97</xdr:row>
      <xdr:rowOff>111553</xdr:rowOff>
    </xdr:to>
    <xdr:sp macro="" textlink="">
      <xdr:nvSpPr>
        <xdr:cNvPr id="236" name="フローチャート: 判断 235">
          <a:extLst>
            <a:ext uri="{FF2B5EF4-FFF2-40B4-BE49-F238E27FC236}">
              <a16:creationId xmlns:a16="http://schemas.microsoft.com/office/drawing/2014/main" id="{00000000-0008-0000-0700-0000EC000000}"/>
            </a:ext>
          </a:extLst>
        </xdr:cNvPr>
        <xdr:cNvSpPr/>
      </xdr:nvSpPr>
      <xdr:spPr>
        <a:xfrm>
          <a:off x="2857500" y="166406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95</xdr:row>
      <xdr:rowOff>128080</xdr:rowOff>
    </xdr:from>
    <xdr:ext cx="599010" cy="259045"/>
    <xdr:sp macro="" textlink="">
      <xdr:nvSpPr>
        <xdr:cNvPr id="237" name="テキスト ボックス 236">
          <a:extLst>
            <a:ext uri="{FF2B5EF4-FFF2-40B4-BE49-F238E27FC236}">
              <a16:creationId xmlns:a16="http://schemas.microsoft.com/office/drawing/2014/main" id="{00000000-0008-0000-0700-0000ED000000}"/>
            </a:ext>
          </a:extLst>
        </xdr:cNvPr>
        <xdr:cNvSpPr txBox="1"/>
      </xdr:nvSpPr>
      <xdr:spPr>
        <a:xfrm>
          <a:off x="2608795" y="164158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109,535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97</xdr:row>
      <xdr:rowOff>99053</xdr:rowOff>
    </xdr:from>
    <xdr:to>
      <xdr:col>10</xdr:col>
      <xdr:colOff>114300</xdr:colOff>
      <xdr:row>97</xdr:row>
      <xdr:rowOff>109527</xdr:rowOff>
    </xdr:to>
    <xdr:cxnSp macro="">
      <xdr:nvCxnSpPr>
        <xdr:cNvPr id="238" name="直線コネクタ 237">
          <a:extLst>
            <a:ext uri="{FF2B5EF4-FFF2-40B4-BE49-F238E27FC236}">
              <a16:creationId xmlns:a16="http://schemas.microsoft.com/office/drawing/2014/main" id="{00000000-0008-0000-0700-0000EE000000}"/>
            </a:ext>
          </a:extLst>
        </xdr:cNvPr>
        <xdr:cNvCxnSpPr/>
      </xdr:nvCxnSpPr>
      <xdr:spPr>
        <a:xfrm>
          <a:off x="1130300" y="16729703"/>
          <a:ext cx="889000" cy="104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97</xdr:row>
      <xdr:rowOff>26236</xdr:rowOff>
    </xdr:from>
    <xdr:to>
      <xdr:col>10</xdr:col>
      <xdr:colOff>165100</xdr:colOff>
      <xdr:row>97</xdr:row>
      <xdr:rowOff>127836</xdr:rowOff>
    </xdr:to>
    <xdr:sp macro="" textlink="">
      <xdr:nvSpPr>
        <xdr:cNvPr id="239" name="フローチャート: 判断 238">
          <a:extLst>
            <a:ext uri="{FF2B5EF4-FFF2-40B4-BE49-F238E27FC236}">
              <a16:creationId xmlns:a16="http://schemas.microsoft.com/office/drawing/2014/main" id="{00000000-0008-0000-0700-0000EF000000}"/>
            </a:ext>
          </a:extLst>
        </xdr:cNvPr>
        <xdr:cNvSpPr/>
      </xdr:nvSpPr>
      <xdr:spPr>
        <a:xfrm>
          <a:off x="1968500" y="166568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95</xdr:row>
      <xdr:rowOff>144363</xdr:rowOff>
    </xdr:from>
    <xdr:ext cx="599010" cy="259045"/>
    <xdr:sp macro="" textlink="">
      <xdr:nvSpPr>
        <xdr:cNvPr id="240" name="テキスト ボックス 239">
          <a:extLst>
            <a:ext uri="{FF2B5EF4-FFF2-40B4-BE49-F238E27FC236}">
              <a16:creationId xmlns:a16="http://schemas.microsoft.com/office/drawing/2014/main" id="{00000000-0008-0000-0700-0000F0000000}"/>
            </a:ext>
          </a:extLst>
        </xdr:cNvPr>
        <xdr:cNvSpPr txBox="1"/>
      </xdr:nvSpPr>
      <xdr:spPr>
        <a:xfrm>
          <a:off x="1719795" y="164321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102,412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17149</xdr:rowOff>
    </xdr:from>
    <xdr:to>
      <xdr:col>6</xdr:col>
      <xdr:colOff>38100</xdr:colOff>
      <xdr:row>97</xdr:row>
      <xdr:rowOff>118749</xdr:rowOff>
    </xdr:to>
    <xdr:sp macro="" textlink="">
      <xdr:nvSpPr>
        <xdr:cNvPr id="241" name="フローチャート: 判断 240">
          <a:extLst>
            <a:ext uri="{FF2B5EF4-FFF2-40B4-BE49-F238E27FC236}">
              <a16:creationId xmlns:a16="http://schemas.microsoft.com/office/drawing/2014/main" id="{00000000-0008-0000-0700-0000F1000000}"/>
            </a:ext>
          </a:extLst>
        </xdr:cNvPr>
        <xdr:cNvSpPr/>
      </xdr:nvSpPr>
      <xdr:spPr>
        <a:xfrm>
          <a:off x="1079500" y="166477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95</xdr:row>
      <xdr:rowOff>135276</xdr:rowOff>
    </xdr:from>
    <xdr:ext cx="599010" cy="259045"/>
    <xdr:sp macro="" textlink="">
      <xdr:nvSpPr>
        <xdr:cNvPr id="242" name="テキスト ボックス 241">
          <a:extLst>
            <a:ext uri="{FF2B5EF4-FFF2-40B4-BE49-F238E27FC236}">
              <a16:creationId xmlns:a16="http://schemas.microsoft.com/office/drawing/2014/main" id="{00000000-0008-0000-0700-0000F2000000}"/>
            </a:ext>
          </a:extLst>
        </xdr:cNvPr>
        <xdr:cNvSpPr txBox="1"/>
      </xdr:nvSpPr>
      <xdr:spPr>
        <a:xfrm>
          <a:off x="830795" y="164230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3" name="テキスト ボックス 242">
          <a:extLst>
            <a:ext uri="{FF2B5EF4-FFF2-40B4-BE49-F238E27FC236}">
              <a16:creationId xmlns:a16="http://schemas.microsoft.com/office/drawing/2014/main" id="{00000000-0008-0000-0700-0000F3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4" name="テキスト ボックス 243">
          <a:extLst>
            <a:ext uri="{FF2B5EF4-FFF2-40B4-BE49-F238E27FC236}">
              <a16:creationId xmlns:a16="http://schemas.microsoft.com/office/drawing/2014/main" id="{00000000-0008-0000-0700-0000F4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5" name="テキスト ボックス 244">
          <a:extLst>
            <a:ext uri="{FF2B5EF4-FFF2-40B4-BE49-F238E27FC236}">
              <a16:creationId xmlns:a16="http://schemas.microsoft.com/office/drawing/2014/main" id="{00000000-0008-0000-0700-0000F5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6" name="テキスト ボックス 245">
          <a:extLst>
            <a:ext uri="{FF2B5EF4-FFF2-40B4-BE49-F238E27FC236}">
              <a16:creationId xmlns:a16="http://schemas.microsoft.com/office/drawing/2014/main" id="{00000000-0008-0000-0700-0000F6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700-0000F7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135350</xdr:rowOff>
    </xdr:from>
    <xdr:to>
      <xdr:col>24</xdr:col>
      <xdr:colOff>114300</xdr:colOff>
      <xdr:row>97</xdr:row>
      <xdr:rowOff>65500</xdr:rowOff>
    </xdr:to>
    <xdr:sp macro="" textlink="">
      <xdr:nvSpPr>
        <xdr:cNvPr id="248" name="楕円 247">
          <a:extLst>
            <a:ext uri="{FF2B5EF4-FFF2-40B4-BE49-F238E27FC236}">
              <a16:creationId xmlns:a16="http://schemas.microsoft.com/office/drawing/2014/main" id="{00000000-0008-0000-0700-0000F8000000}"/>
            </a:ext>
          </a:extLst>
        </xdr:cNvPr>
        <xdr:cNvSpPr/>
      </xdr:nvSpPr>
      <xdr:spPr>
        <a:xfrm>
          <a:off x="4584700" y="16594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95</xdr:row>
      <xdr:rowOff>158227</xdr:rowOff>
    </xdr:from>
    <xdr:ext cx="599010" cy="259045"/>
    <xdr:sp macro="" textlink="">
      <xdr:nvSpPr>
        <xdr:cNvPr id="249" name="衛生費該当値テキスト">
          <a:extLst>
            <a:ext uri="{FF2B5EF4-FFF2-40B4-BE49-F238E27FC236}">
              <a16:creationId xmlns:a16="http://schemas.microsoft.com/office/drawing/2014/main" id="{00000000-0008-0000-0700-0000F9000000}"/>
            </a:ext>
          </a:extLst>
        </xdr:cNvPr>
        <xdr:cNvSpPr txBox="1"/>
      </xdr:nvSpPr>
      <xdr:spPr>
        <a:xfrm>
          <a:off x="4686300" y="164459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129,681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19033</xdr:rowOff>
    </xdr:from>
    <xdr:to>
      <xdr:col>20</xdr:col>
      <xdr:colOff>38100</xdr:colOff>
      <xdr:row>97</xdr:row>
      <xdr:rowOff>120633</xdr:rowOff>
    </xdr:to>
    <xdr:sp macro="" textlink="">
      <xdr:nvSpPr>
        <xdr:cNvPr id="250" name="楕円 249">
          <a:extLst>
            <a:ext uri="{FF2B5EF4-FFF2-40B4-BE49-F238E27FC236}">
              <a16:creationId xmlns:a16="http://schemas.microsoft.com/office/drawing/2014/main" id="{00000000-0008-0000-0700-0000FA000000}"/>
            </a:ext>
          </a:extLst>
        </xdr:cNvPr>
        <xdr:cNvSpPr/>
      </xdr:nvSpPr>
      <xdr:spPr>
        <a:xfrm>
          <a:off x="3746500" y="166496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97</xdr:row>
      <xdr:rowOff>111760</xdr:rowOff>
    </xdr:from>
    <xdr:ext cx="599010" cy="259045"/>
    <xdr:sp macro="" textlink="">
      <xdr:nvSpPr>
        <xdr:cNvPr id="251" name="テキスト ボックス 250">
          <a:extLst>
            <a:ext uri="{FF2B5EF4-FFF2-40B4-BE49-F238E27FC236}">
              <a16:creationId xmlns:a16="http://schemas.microsoft.com/office/drawing/2014/main" id="{00000000-0008-0000-0700-0000FB000000}"/>
            </a:ext>
          </a:extLst>
        </xdr:cNvPr>
        <xdr:cNvSpPr txBox="1"/>
      </xdr:nvSpPr>
      <xdr:spPr>
        <a:xfrm>
          <a:off x="3497795" y="167424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105,563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27980</xdr:rowOff>
    </xdr:from>
    <xdr:to>
      <xdr:col>15</xdr:col>
      <xdr:colOff>101600</xdr:colOff>
      <xdr:row>97</xdr:row>
      <xdr:rowOff>129580</xdr:rowOff>
    </xdr:to>
    <xdr:sp macro="" textlink="">
      <xdr:nvSpPr>
        <xdr:cNvPr id="252" name="楕円 251">
          <a:extLst>
            <a:ext uri="{FF2B5EF4-FFF2-40B4-BE49-F238E27FC236}">
              <a16:creationId xmlns:a16="http://schemas.microsoft.com/office/drawing/2014/main" id="{00000000-0008-0000-0700-0000FC000000}"/>
            </a:ext>
          </a:extLst>
        </xdr:cNvPr>
        <xdr:cNvSpPr/>
      </xdr:nvSpPr>
      <xdr:spPr>
        <a:xfrm>
          <a:off x="2857500" y="16658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97</xdr:row>
      <xdr:rowOff>120707</xdr:rowOff>
    </xdr:from>
    <xdr:ext cx="599010" cy="259045"/>
    <xdr:sp macro="" textlink="">
      <xdr:nvSpPr>
        <xdr:cNvPr id="253" name="テキスト ボックス 252">
          <a:extLst>
            <a:ext uri="{FF2B5EF4-FFF2-40B4-BE49-F238E27FC236}">
              <a16:creationId xmlns:a16="http://schemas.microsoft.com/office/drawing/2014/main" id="{00000000-0008-0000-0700-0000FD000000}"/>
            </a:ext>
          </a:extLst>
        </xdr:cNvPr>
        <xdr:cNvSpPr txBox="1"/>
      </xdr:nvSpPr>
      <xdr:spPr>
        <a:xfrm>
          <a:off x="2608795" y="167513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101,649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58727</xdr:rowOff>
    </xdr:from>
    <xdr:to>
      <xdr:col>10</xdr:col>
      <xdr:colOff>165100</xdr:colOff>
      <xdr:row>97</xdr:row>
      <xdr:rowOff>160327</xdr:rowOff>
    </xdr:to>
    <xdr:sp macro="" textlink="">
      <xdr:nvSpPr>
        <xdr:cNvPr id="254" name="楕円 253">
          <a:extLst>
            <a:ext uri="{FF2B5EF4-FFF2-40B4-BE49-F238E27FC236}">
              <a16:creationId xmlns:a16="http://schemas.microsoft.com/office/drawing/2014/main" id="{00000000-0008-0000-0700-0000FE000000}"/>
            </a:ext>
          </a:extLst>
        </xdr:cNvPr>
        <xdr:cNvSpPr/>
      </xdr:nvSpPr>
      <xdr:spPr>
        <a:xfrm>
          <a:off x="1968500" y="166893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151454</xdr:rowOff>
    </xdr:from>
    <xdr:ext cx="534377" cy="259045"/>
    <xdr:sp macro="" textlink="">
      <xdr:nvSpPr>
        <xdr:cNvPr id="255" name="テキスト ボックス 254">
          <a:extLst>
            <a:ext uri="{FF2B5EF4-FFF2-40B4-BE49-F238E27FC236}">
              <a16:creationId xmlns:a16="http://schemas.microsoft.com/office/drawing/2014/main" id="{00000000-0008-0000-0700-0000FF000000}"/>
            </a:ext>
          </a:extLst>
        </xdr:cNvPr>
        <xdr:cNvSpPr txBox="1"/>
      </xdr:nvSpPr>
      <xdr:spPr>
        <a:xfrm>
          <a:off x="1752111" y="167821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88,199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48253</xdr:rowOff>
    </xdr:from>
    <xdr:to>
      <xdr:col>6</xdr:col>
      <xdr:colOff>38100</xdr:colOff>
      <xdr:row>97</xdr:row>
      <xdr:rowOff>149853</xdr:rowOff>
    </xdr:to>
    <xdr:sp macro="" textlink="">
      <xdr:nvSpPr>
        <xdr:cNvPr id="256" name="楕円 255">
          <a:extLst>
            <a:ext uri="{FF2B5EF4-FFF2-40B4-BE49-F238E27FC236}">
              <a16:creationId xmlns:a16="http://schemas.microsoft.com/office/drawing/2014/main" id="{00000000-0008-0000-0700-000000010000}"/>
            </a:ext>
          </a:extLst>
        </xdr:cNvPr>
        <xdr:cNvSpPr/>
      </xdr:nvSpPr>
      <xdr:spPr>
        <a:xfrm>
          <a:off x="1079500" y="166789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140980</xdr:rowOff>
    </xdr:from>
    <xdr:ext cx="534377" cy="259045"/>
    <xdr:sp macro="" textlink="">
      <xdr:nvSpPr>
        <xdr:cNvPr id="257" name="テキスト ボックス 256">
          <a:extLst>
            <a:ext uri="{FF2B5EF4-FFF2-40B4-BE49-F238E27FC236}">
              <a16:creationId xmlns:a16="http://schemas.microsoft.com/office/drawing/2014/main" id="{00000000-0008-0000-0700-000001010000}"/>
            </a:ext>
          </a:extLst>
        </xdr:cNvPr>
        <xdr:cNvSpPr txBox="1"/>
      </xdr:nvSpPr>
      <xdr:spPr>
        <a:xfrm>
          <a:off x="863111" y="167716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92,781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58" name="正方形/長方形 257">
          <a:extLst>
            <a:ext uri="{FF2B5EF4-FFF2-40B4-BE49-F238E27FC236}">
              <a16:creationId xmlns:a16="http://schemas.microsoft.com/office/drawing/2014/main" id="{00000000-0008-0000-0700-000002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59" name="正方形/長方形 258">
          <a:extLst>
            <a:ext uri="{FF2B5EF4-FFF2-40B4-BE49-F238E27FC236}">
              <a16:creationId xmlns:a16="http://schemas.microsoft.com/office/drawing/2014/main" id="{00000000-0008-0000-0700-000003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0" name="正方形/長方形 259">
          <a:extLst>
            <a:ext uri="{FF2B5EF4-FFF2-40B4-BE49-F238E27FC236}">
              <a16:creationId xmlns:a16="http://schemas.microsoft.com/office/drawing/2014/main" id="{00000000-0008-0000-0700-000004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1" name="正方形/長方形 260">
          <a:extLst>
            <a:ext uri="{FF2B5EF4-FFF2-40B4-BE49-F238E27FC236}">
              <a16:creationId xmlns:a16="http://schemas.microsoft.com/office/drawing/2014/main" id="{00000000-0008-0000-0700-000005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2" name="正方形/長方形 261">
          <a:extLst>
            <a:ext uri="{FF2B5EF4-FFF2-40B4-BE49-F238E27FC236}">
              <a16:creationId xmlns:a16="http://schemas.microsoft.com/office/drawing/2014/main" id="{00000000-0008-0000-0700-000006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3" name="正方形/長方形 262">
          <a:extLst>
            <a:ext uri="{FF2B5EF4-FFF2-40B4-BE49-F238E27FC236}">
              <a16:creationId xmlns:a16="http://schemas.microsoft.com/office/drawing/2014/main" id="{00000000-0008-0000-0700-000007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4" name="正方形/長方形 263">
          <a:extLst>
            <a:ext uri="{FF2B5EF4-FFF2-40B4-BE49-F238E27FC236}">
              <a16:creationId xmlns:a16="http://schemas.microsoft.com/office/drawing/2014/main" id="{00000000-0008-0000-0700-000008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5" name="正方形/長方形 264">
          <a:extLst>
            <a:ext uri="{FF2B5EF4-FFF2-40B4-BE49-F238E27FC236}">
              <a16:creationId xmlns:a16="http://schemas.microsoft.com/office/drawing/2014/main" id="{00000000-0008-0000-0700-000009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6" name="テキスト ボックス 265">
          <a:extLst>
            <a:ext uri="{FF2B5EF4-FFF2-40B4-BE49-F238E27FC236}">
              <a16:creationId xmlns:a16="http://schemas.microsoft.com/office/drawing/2014/main" id="{00000000-0008-0000-0700-00000A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7" name="直線コネクタ 266">
          <a:extLst>
            <a:ext uri="{FF2B5EF4-FFF2-40B4-BE49-F238E27FC236}">
              <a16:creationId xmlns:a16="http://schemas.microsoft.com/office/drawing/2014/main" id="{00000000-0008-0000-0700-00000B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68" name="直線コネクタ 267">
          <a:extLst>
            <a:ext uri="{FF2B5EF4-FFF2-40B4-BE49-F238E27FC236}">
              <a16:creationId xmlns:a16="http://schemas.microsoft.com/office/drawing/2014/main" id="{00000000-0008-0000-0700-00000C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69" name="テキスト ボックス 268">
          <a:extLst>
            <a:ext uri="{FF2B5EF4-FFF2-40B4-BE49-F238E27FC236}">
              <a16:creationId xmlns:a16="http://schemas.microsoft.com/office/drawing/2014/main" id="{00000000-0008-0000-0700-00000D010000}"/>
            </a:ext>
          </a:extLst>
        </xdr:cNvPr>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0" name="直線コネクタ 269">
          <a:extLst>
            <a:ext uri="{FF2B5EF4-FFF2-40B4-BE49-F238E27FC236}">
              <a16:creationId xmlns:a16="http://schemas.microsoft.com/office/drawing/2014/main" id="{00000000-0008-0000-0700-00000E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144434</xdr:rowOff>
    </xdr:from>
    <xdr:ext cx="467179" cy="259045"/>
    <xdr:sp macro="" textlink="">
      <xdr:nvSpPr>
        <xdr:cNvPr id="271" name="テキスト ボックス 270">
          <a:extLst>
            <a:ext uri="{FF2B5EF4-FFF2-40B4-BE49-F238E27FC236}">
              <a16:creationId xmlns:a16="http://schemas.microsoft.com/office/drawing/2014/main" id="{00000000-0008-0000-0700-00000F010000}"/>
            </a:ext>
          </a:extLst>
        </xdr:cNvPr>
        <xdr:cNvSpPr txBox="1"/>
      </xdr:nvSpPr>
      <xdr:spPr>
        <a:xfrm>
          <a:off x="6136821" y="6316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2" name="直線コネクタ 271">
          <a:extLst>
            <a:ext uri="{FF2B5EF4-FFF2-40B4-BE49-F238E27FC236}">
              <a16:creationId xmlns:a16="http://schemas.microsoft.com/office/drawing/2014/main" id="{00000000-0008-0000-0700-000010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34</xdr:row>
      <xdr:rowOff>160763</xdr:rowOff>
    </xdr:from>
    <xdr:ext cx="467179" cy="259045"/>
    <xdr:sp macro="" textlink="">
      <xdr:nvSpPr>
        <xdr:cNvPr id="273" name="テキスト ボックス 272">
          <a:extLst>
            <a:ext uri="{FF2B5EF4-FFF2-40B4-BE49-F238E27FC236}">
              <a16:creationId xmlns:a16="http://schemas.microsoft.com/office/drawing/2014/main" id="{00000000-0008-0000-0700-000011010000}"/>
            </a:ext>
          </a:extLst>
        </xdr:cNvPr>
        <xdr:cNvSpPr txBox="1"/>
      </xdr:nvSpPr>
      <xdr:spPr>
        <a:xfrm>
          <a:off x="6136821" y="5990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74" name="直線コネクタ 273">
          <a:extLst>
            <a:ext uri="{FF2B5EF4-FFF2-40B4-BE49-F238E27FC236}">
              <a16:creationId xmlns:a16="http://schemas.microsoft.com/office/drawing/2014/main" id="{00000000-0008-0000-0700-000012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5641</xdr:rowOff>
    </xdr:from>
    <xdr:ext cx="467179" cy="259045"/>
    <xdr:sp macro="" textlink="">
      <xdr:nvSpPr>
        <xdr:cNvPr id="275" name="テキスト ボックス 274">
          <a:extLst>
            <a:ext uri="{FF2B5EF4-FFF2-40B4-BE49-F238E27FC236}">
              <a16:creationId xmlns:a16="http://schemas.microsoft.com/office/drawing/2014/main" id="{00000000-0008-0000-0700-000013010000}"/>
            </a:ext>
          </a:extLst>
        </xdr:cNvPr>
        <xdr:cNvSpPr txBox="1"/>
      </xdr:nvSpPr>
      <xdr:spPr>
        <a:xfrm>
          <a:off x="6136821" y="5663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76" name="直線コネクタ 275">
          <a:extLst>
            <a:ext uri="{FF2B5EF4-FFF2-40B4-BE49-F238E27FC236}">
              <a16:creationId xmlns:a16="http://schemas.microsoft.com/office/drawing/2014/main" id="{00000000-0008-0000-0700-000014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31</xdr:row>
      <xdr:rowOff>21970</xdr:rowOff>
    </xdr:from>
    <xdr:ext cx="531299" cy="259045"/>
    <xdr:sp macro="" textlink="">
      <xdr:nvSpPr>
        <xdr:cNvPr id="277" name="テキスト ボックス 276">
          <a:extLst>
            <a:ext uri="{FF2B5EF4-FFF2-40B4-BE49-F238E27FC236}">
              <a16:creationId xmlns:a16="http://schemas.microsoft.com/office/drawing/2014/main" id="{00000000-0008-0000-0700-000015010000}"/>
            </a:ext>
          </a:extLst>
        </xdr:cNvPr>
        <xdr:cNvSpPr txBox="1"/>
      </xdr:nvSpPr>
      <xdr:spPr>
        <a:xfrm>
          <a:off x="6072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78" name="直線コネクタ 277">
          <a:extLst>
            <a:ext uri="{FF2B5EF4-FFF2-40B4-BE49-F238E27FC236}">
              <a16:creationId xmlns:a16="http://schemas.microsoft.com/office/drawing/2014/main" id="{00000000-0008-0000-0700-000016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29</xdr:row>
      <xdr:rowOff>38299</xdr:rowOff>
    </xdr:from>
    <xdr:ext cx="531299" cy="259045"/>
    <xdr:sp macro="" textlink="">
      <xdr:nvSpPr>
        <xdr:cNvPr id="279" name="テキスト ボックス 278">
          <a:extLst>
            <a:ext uri="{FF2B5EF4-FFF2-40B4-BE49-F238E27FC236}">
              <a16:creationId xmlns:a16="http://schemas.microsoft.com/office/drawing/2014/main" id="{00000000-0008-0000-0700-000017010000}"/>
            </a:ext>
          </a:extLst>
        </xdr:cNvPr>
        <xdr:cNvSpPr txBox="1"/>
      </xdr:nvSpPr>
      <xdr:spPr>
        <a:xfrm>
          <a:off x="6072701" y="5010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0" name="直線コネクタ 279">
          <a:extLst>
            <a:ext uri="{FF2B5EF4-FFF2-40B4-BE49-F238E27FC236}">
              <a16:creationId xmlns:a16="http://schemas.microsoft.com/office/drawing/2014/main" id="{00000000-0008-0000-0700-000018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27</xdr:row>
      <xdr:rowOff>54627</xdr:rowOff>
    </xdr:from>
    <xdr:ext cx="531299" cy="259045"/>
    <xdr:sp macro="" textlink="">
      <xdr:nvSpPr>
        <xdr:cNvPr id="281" name="テキスト ボックス 280">
          <a:extLst>
            <a:ext uri="{FF2B5EF4-FFF2-40B4-BE49-F238E27FC236}">
              <a16:creationId xmlns:a16="http://schemas.microsoft.com/office/drawing/2014/main" id="{00000000-0008-0000-0700-000019010000}"/>
            </a:ext>
          </a:extLst>
        </xdr:cNvPr>
        <xdr:cNvSpPr txBox="1"/>
      </xdr:nvSpPr>
      <xdr:spPr>
        <a:xfrm>
          <a:off x="6072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2" name="労働費グラフ枠">
          <a:extLst>
            <a:ext uri="{FF2B5EF4-FFF2-40B4-BE49-F238E27FC236}">
              <a16:creationId xmlns:a16="http://schemas.microsoft.com/office/drawing/2014/main" id="{00000000-0008-0000-0700-00001A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65568</xdr:rowOff>
    </xdr:from>
    <xdr:to>
      <xdr:col>54</xdr:col>
      <xdr:colOff>189865</xdr:colOff>
      <xdr:row>39</xdr:row>
      <xdr:rowOff>98878</xdr:rowOff>
    </xdr:to>
    <xdr:cxnSp macro="">
      <xdr:nvCxnSpPr>
        <xdr:cNvPr id="283" name="直線コネクタ 282">
          <a:extLst>
            <a:ext uri="{FF2B5EF4-FFF2-40B4-BE49-F238E27FC236}">
              <a16:creationId xmlns:a16="http://schemas.microsoft.com/office/drawing/2014/main" id="{00000000-0008-0000-0700-00001B010000}"/>
            </a:ext>
          </a:extLst>
        </xdr:cNvPr>
        <xdr:cNvCxnSpPr/>
      </xdr:nvCxnSpPr>
      <xdr:spPr>
        <a:xfrm flipV="1">
          <a:off x="10475595" y="5209068"/>
          <a:ext cx="1270" cy="15763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102705</xdr:rowOff>
    </xdr:from>
    <xdr:ext cx="249299" cy="259045"/>
    <xdr:sp macro="" textlink="">
      <xdr:nvSpPr>
        <xdr:cNvPr id="284" name="労働費最小値テキスト">
          <a:extLst>
            <a:ext uri="{FF2B5EF4-FFF2-40B4-BE49-F238E27FC236}">
              <a16:creationId xmlns:a16="http://schemas.microsoft.com/office/drawing/2014/main" id="{00000000-0008-0000-0700-00001C010000}"/>
            </a:ext>
          </a:extLst>
        </xdr:cNvPr>
        <xdr:cNvSpPr txBox="1"/>
      </xdr:nvSpPr>
      <xdr:spPr>
        <a:xfrm>
          <a:off x="10528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98878</xdr:rowOff>
    </xdr:from>
    <xdr:to>
      <xdr:col>55</xdr:col>
      <xdr:colOff>88900</xdr:colOff>
      <xdr:row>39</xdr:row>
      <xdr:rowOff>98878</xdr:rowOff>
    </xdr:to>
    <xdr:cxnSp macro="">
      <xdr:nvCxnSpPr>
        <xdr:cNvPr id="285" name="直線コネクタ 284">
          <a:extLst>
            <a:ext uri="{FF2B5EF4-FFF2-40B4-BE49-F238E27FC236}">
              <a16:creationId xmlns:a16="http://schemas.microsoft.com/office/drawing/2014/main" id="{00000000-0008-0000-0700-00001D010000}"/>
            </a:ext>
          </a:extLst>
        </xdr:cNvPr>
        <xdr:cNvCxnSpPr/>
      </xdr:nvCxnSpPr>
      <xdr:spPr>
        <a:xfrm>
          <a:off x="10388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12245</xdr:rowOff>
    </xdr:from>
    <xdr:ext cx="534377" cy="259045"/>
    <xdr:sp macro="" textlink="">
      <xdr:nvSpPr>
        <xdr:cNvPr id="286" name="労働費最大値テキスト">
          <a:extLst>
            <a:ext uri="{FF2B5EF4-FFF2-40B4-BE49-F238E27FC236}">
              <a16:creationId xmlns:a16="http://schemas.microsoft.com/office/drawing/2014/main" id="{00000000-0008-0000-0700-00001E010000}"/>
            </a:ext>
          </a:extLst>
        </xdr:cNvPr>
        <xdr:cNvSpPr txBox="1"/>
      </xdr:nvSpPr>
      <xdr:spPr>
        <a:xfrm>
          <a:off x="10528300" y="49842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14,481</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30</xdr:row>
      <xdr:rowOff>65568</xdr:rowOff>
    </xdr:from>
    <xdr:to>
      <xdr:col>55</xdr:col>
      <xdr:colOff>88900</xdr:colOff>
      <xdr:row>30</xdr:row>
      <xdr:rowOff>65568</xdr:rowOff>
    </xdr:to>
    <xdr:cxnSp macro="">
      <xdr:nvCxnSpPr>
        <xdr:cNvPr id="287" name="直線コネクタ 286">
          <a:extLst>
            <a:ext uri="{FF2B5EF4-FFF2-40B4-BE49-F238E27FC236}">
              <a16:creationId xmlns:a16="http://schemas.microsoft.com/office/drawing/2014/main" id="{00000000-0008-0000-0700-00001F010000}"/>
            </a:ext>
          </a:extLst>
        </xdr:cNvPr>
        <xdr:cNvCxnSpPr/>
      </xdr:nvCxnSpPr>
      <xdr:spPr>
        <a:xfrm>
          <a:off x="10388600" y="52090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98878</xdr:rowOff>
    </xdr:from>
    <xdr:to>
      <xdr:col>55</xdr:col>
      <xdr:colOff>0</xdr:colOff>
      <xdr:row>39</xdr:row>
      <xdr:rowOff>98878</xdr:rowOff>
    </xdr:to>
    <xdr:cxnSp macro="">
      <xdr:nvCxnSpPr>
        <xdr:cNvPr id="288" name="直線コネクタ 287">
          <a:extLst>
            <a:ext uri="{FF2B5EF4-FFF2-40B4-BE49-F238E27FC236}">
              <a16:creationId xmlns:a16="http://schemas.microsoft.com/office/drawing/2014/main" id="{00000000-0008-0000-0700-000020010000}"/>
            </a:ext>
          </a:extLst>
        </xdr:cNvPr>
        <xdr:cNvCxnSpPr/>
      </xdr:nvCxnSpPr>
      <xdr:spPr>
        <a:xfrm>
          <a:off x="9639300" y="6785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13588</xdr:rowOff>
    </xdr:from>
    <xdr:ext cx="378565" cy="259045"/>
    <xdr:sp macro="" textlink="">
      <xdr:nvSpPr>
        <xdr:cNvPr id="289" name="労働費平均値テキスト">
          <a:extLst>
            <a:ext uri="{FF2B5EF4-FFF2-40B4-BE49-F238E27FC236}">
              <a16:creationId xmlns:a16="http://schemas.microsoft.com/office/drawing/2014/main" id="{00000000-0008-0000-0700-000021010000}"/>
            </a:ext>
          </a:extLst>
        </xdr:cNvPr>
        <xdr:cNvSpPr txBox="1"/>
      </xdr:nvSpPr>
      <xdr:spPr>
        <a:xfrm>
          <a:off x="10528300" y="6528688"/>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162161</xdr:rowOff>
    </xdr:from>
    <xdr:to>
      <xdr:col>55</xdr:col>
      <xdr:colOff>50800</xdr:colOff>
      <xdr:row>39</xdr:row>
      <xdr:rowOff>92311</xdr:rowOff>
    </xdr:to>
    <xdr:sp macro="" textlink="">
      <xdr:nvSpPr>
        <xdr:cNvPr id="290" name="フローチャート: 判断 289">
          <a:extLst>
            <a:ext uri="{FF2B5EF4-FFF2-40B4-BE49-F238E27FC236}">
              <a16:creationId xmlns:a16="http://schemas.microsoft.com/office/drawing/2014/main" id="{00000000-0008-0000-0700-000022010000}"/>
            </a:ext>
          </a:extLst>
        </xdr:cNvPr>
        <xdr:cNvSpPr/>
      </xdr:nvSpPr>
      <xdr:spPr>
        <a:xfrm>
          <a:off x="10426700" y="66772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98878</xdr:rowOff>
    </xdr:from>
    <xdr:to>
      <xdr:col>50</xdr:col>
      <xdr:colOff>114300</xdr:colOff>
      <xdr:row>39</xdr:row>
      <xdr:rowOff>98878</xdr:rowOff>
    </xdr:to>
    <xdr:cxnSp macro="">
      <xdr:nvCxnSpPr>
        <xdr:cNvPr id="291" name="直線コネクタ 290">
          <a:extLst>
            <a:ext uri="{FF2B5EF4-FFF2-40B4-BE49-F238E27FC236}">
              <a16:creationId xmlns:a16="http://schemas.microsoft.com/office/drawing/2014/main" id="{00000000-0008-0000-0700-000023010000}"/>
            </a:ext>
          </a:extLst>
        </xdr:cNvPr>
        <xdr:cNvCxnSpPr/>
      </xdr:nvCxnSpPr>
      <xdr:spPr>
        <a:xfrm>
          <a:off x="8750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161726</xdr:rowOff>
    </xdr:from>
    <xdr:to>
      <xdr:col>50</xdr:col>
      <xdr:colOff>165100</xdr:colOff>
      <xdr:row>39</xdr:row>
      <xdr:rowOff>91876</xdr:rowOff>
    </xdr:to>
    <xdr:sp macro="" textlink="">
      <xdr:nvSpPr>
        <xdr:cNvPr id="292" name="フローチャート: 判断 291">
          <a:extLst>
            <a:ext uri="{FF2B5EF4-FFF2-40B4-BE49-F238E27FC236}">
              <a16:creationId xmlns:a16="http://schemas.microsoft.com/office/drawing/2014/main" id="{00000000-0008-0000-0700-000024010000}"/>
            </a:ext>
          </a:extLst>
        </xdr:cNvPr>
        <xdr:cNvSpPr/>
      </xdr:nvSpPr>
      <xdr:spPr>
        <a:xfrm>
          <a:off x="9588500" y="66768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37</xdr:row>
      <xdr:rowOff>108402</xdr:rowOff>
    </xdr:from>
    <xdr:ext cx="378565" cy="259045"/>
    <xdr:sp macro="" textlink="">
      <xdr:nvSpPr>
        <xdr:cNvPr id="293" name="テキスト ボックス 292">
          <a:extLst>
            <a:ext uri="{FF2B5EF4-FFF2-40B4-BE49-F238E27FC236}">
              <a16:creationId xmlns:a16="http://schemas.microsoft.com/office/drawing/2014/main" id="{00000000-0008-0000-0700-000025010000}"/>
            </a:ext>
          </a:extLst>
        </xdr:cNvPr>
        <xdr:cNvSpPr txBox="1"/>
      </xdr:nvSpPr>
      <xdr:spPr>
        <a:xfrm>
          <a:off x="9450017" y="645205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39</xdr:row>
      <xdr:rowOff>6241</xdr:rowOff>
    </xdr:from>
    <xdr:to>
      <xdr:col>45</xdr:col>
      <xdr:colOff>177800</xdr:colOff>
      <xdr:row>39</xdr:row>
      <xdr:rowOff>98878</xdr:rowOff>
    </xdr:to>
    <xdr:cxnSp macro="">
      <xdr:nvCxnSpPr>
        <xdr:cNvPr id="294" name="直線コネクタ 293">
          <a:extLst>
            <a:ext uri="{FF2B5EF4-FFF2-40B4-BE49-F238E27FC236}">
              <a16:creationId xmlns:a16="http://schemas.microsoft.com/office/drawing/2014/main" id="{00000000-0008-0000-0700-000026010000}"/>
            </a:ext>
          </a:extLst>
        </xdr:cNvPr>
        <xdr:cNvCxnSpPr/>
      </xdr:nvCxnSpPr>
      <xdr:spPr>
        <a:xfrm>
          <a:off x="7861300" y="6692791"/>
          <a:ext cx="889000" cy="926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71483</xdr:rowOff>
    </xdr:from>
    <xdr:to>
      <xdr:col>46</xdr:col>
      <xdr:colOff>38100</xdr:colOff>
      <xdr:row>39</xdr:row>
      <xdr:rowOff>1633</xdr:rowOff>
    </xdr:to>
    <xdr:sp macro="" textlink="">
      <xdr:nvSpPr>
        <xdr:cNvPr id="295" name="フローチャート: 判断 294">
          <a:extLst>
            <a:ext uri="{FF2B5EF4-FFF2-40B4-BE49-F238E27FC236}">
              <a16:creationId xmlns:a16="http://schemas.microsoft.com/office/drawing/2014/main" id="{00000000-0008-0000-0700-000027010000}"/>
            </a:ext>
          </a:extLst>
        </xdr:cNvPr>
        <xdr:cNvSpPr/>
      </xdr:nvSpPr>
      <xdr:spPr>
        <a:xfrm>
          <a:off x="8699500" y="65865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37</xdr:row>
      <xdr:rowOff>18160</xdr:rowOff>
    </xdr:from>
    <xdr:ext cx="469744" cy="259045"/>
    <xdr:sp macro="" textlink="">
      <xdr:nvSpPr>
        <xdr:cNvPr id="296" name="テキスト ボックス 295">
          <a:extLst>
            <a:ext uri="{FF2B5EF4-FFF2-40B4-BE49-F238E27FC236}">
              <a16:creationId xmlns:a16="http://schemas.microsoft.com/office/drawing/2014/main" id="{00000000-0008-0000-0700-000028010000}"/>
            </a:ext>
          </a:extLst>
        </xdr:cNvPr>
        <xdr:cNvSpPr txBox="1"/>
      </xdr:nvSpPr>
      <xdr:spPr>
        <a:xfrm>
          <a:off x="8515428" y="63618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38</xdr:row>
      <xdr:rowOff>91911</xdr:rowOff>
    </xdr:from>
    <xdr:to>
      <xdr:col>41</xdr:col>
      <xdr:colOff>50800</xdr:colOff>
      <xdr:row>39</xdr:row>
      <xdr:rowOff>6241</xdr:rowOff>
    </xdr:to>
    <xdr:cxnSp macro="">
      <xdr:nvCxnSpPr>
        <xdr:cNvPr id="297" name="直線コネクタ 296">
          <a:extLst>
            <a:ext uri="{FF2B5EF4-FFF2-40B4-BE49-F238E27FC236}">
              <a16:creationId xmlns:a16="http://schemas.microsoft.com/office/drawing/2014/main" id="{00000000-0008-0000-0700-000029010000}"/>
            </a:ext>
          </a:extLst>
        </xdr:cNvPr>
        <xdr:cNvCxnSpPr/>
      </xdr:nvCxnSpPr>
      <xdr:spPr>
        <a:xfrm>
          <a:off x="6972300" y="6607011"/>
          <a:ext cx="889000" cy="857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112195</xdr:rowOff>
    </xdr:from>
    <xdr:to>
      <xdr:col>41</xdr:col>
      <xdr:colOff>101600</xdr:colOff>
      <xdr:row>39</xdr:row>
      <xdr:rowOff>42345</xdr:rowOff>
    </xdr:to>
    <xdr:sp macro="" textlink="">
      <xdr:nvSpPr>
        <xdr:cNvPr id="298" name="フローチャート: 判断 297">
          <a:extLst>
            <a:ext uri="{FF2B5EF4-FFF2-40B4-BE49-F238E27FC236}">
              <a16:creationId xmlns:a16="http://schemas.microsoft.com/office/drawing/2014/main" id="{00000000-0008-0000-0700-00002A010000}"/>
            </a:ext>
          </a:extLst>
        </xdr:cNvPr>
        <xdr:cNvSpPr/>
      </xdr:nvSpPr>
      <xdr:spPr>
        <a:xfrm>
          <a:off x="7810500" y="6627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37</xdr:row>
      <xdr:rowOff>58872</xdr:rowOff>
    </xdr:from>
    <xdr:ext cx="378565" cy="259045"/>
    <xdr:sp macro="" textlink="">
      <xdr:nvSpPr>
        <xdr:cNvPr id="299" name="テキスト ボックス 298">
          <a:extLst>
            <a:ext uri="{FF2B5EF4-FFF2-40B4-BE49-F238E27FC236}">
              <a16:creationId xmlns:a16="http://schemas.microsoft.com/office/drawing/2014/main" id="{00000000-0008-0000-0700-00002B010000}"/>
            </a:ext>
          </a:extLst>
        </xdr:cNvPr>
        <xdr:cNvSpPr txBox="1"/>
      </xdr:nvSpPr>
      <xdr:spPr>
        <a:xfrm>
          <a:off x="7672017" y="640252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85852</xdr:rowOff>
    </xdr:from>
    <xdr:to>
      <xdr:col>36</xdr:col>
      <xdr:colOff>165100</xdr:colOff>
      <xdr:row>38</xdr:row>
      <xdr:rowOff>16002</xdr:rowOff>
    </xdr:to>
    <xdr:sp macro="" textlink="">
      <xdr:nvSpPr>
        <xdr:cNvPr id="300" name="フローチャート: 判断 299">
          <a:extLst>
            <a:ext uri="{FF2B5EF4-FFF2-40B4-BE49-F238E27FC236}">
              <a16:creationId xmlns:a16="http://schemas.microsoft.com/office/drawing/2014/main" id="{00000000-0008-0000-0700-00002C010000}"/>
            </a:ext>
          </a:extLst>
        </xdr:cNvPr>
        <xdr:cNvSpPr/>
      </xdr:nvSpPr>
      <xdr:spPr>
        <a:xfrm>
          <a:off x="6921500" y="64295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36</xdr:row>
      <xdr:rowOff>32529</xdr:rowOff>
    </xdr:from>
    <xdr:ext cx="469744" cy="259045"/>
    <xdr:sp macro="" textlink="">
      <xdr:nvSpPr>
        <xdr:cNvPr id="301" name="テキスト ボックス 300">
          <a:extLst>
            <a:ext uri="{FF2B5EF4-FFF2-40B4-BE49-F238E27FC236}">
              <a16:creationId xmlns:a16="http://schemas.microsoft.com/office/drawing/2014/main" id="{00000000-0008-0000-0700-00002D010000}"/>
            </a:ext>
          </a:extLst>
        </xdr:cNvPr>
        <xdr:cNvSpPr txBox="1"/>
      </xdr:nvSpPr>
      <xdr:spPr>
        <a:xfrm>
          <a:off x="6737428" y="62047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2" name="テキスト ボックス 301">
          <a:extLst>
            <a:ext uri="{FF2B5EF4-FFF2-40B4-BE49-F238E27FC236}">
              <a16:creationId xmlns:a16="http://schemas.microsoft.com/office/drawing/2014/main" id="{00000000-0008-0000-0700-00002E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3" name="テキスト ボックス 302">
          <a:extLst>
            <a:ext uri="{FF2B5EF4-FFF2-40B4-BE49-F238E27FC236}">
              <a16:creationId xmlns:a16="http://schemas.microsoft.com/office/drawing/2014/main" id="{00000000-0008-0000-0700-00002F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700-000030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700-000031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700-000032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48078</xdr:rowOff>
    </xdr:from>
    <xdr:to>
      <xdr:col>55</xdr:col>
      <xdr:colOff>50800</xdr:colOff>
      <xdr:row>39</xdr:row>
      <xdr:rowOff>149678</xdr:rowOff>
    </xdr:to>
    <xdr:sp macro="" textlink="">
      <xdr:nvSpPr>
        <xdr:cNvPr id="307" name="楕円 306">
          <a:extLst>
            <a:ext uri="{FF2B5EF4-FFF2-40B4-BE49-F238E27FC236}">
              <a16:creationId xmlns:a16="http://schemas.microsoft.com/office/drawing/2014/main" id="{00000000-0008-0000-0700-000033010000}"/>
            </a:ext>
          </a:extLst>
        </xdr:cNvPr>
        <xdr:cNvSpPr/>
      </xdr:nvSpPr>
      <xdr:spPr>
        <a:xfrm>
          <a:off x="104267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140587</xdr:rowOff>
    </xdr:from>
    <xdr:ext cx="249299" cy="259045"/>
    <xdr:sp macro="" textlink="">
      <xdr:nvSpPr>
        <xdr:cNvPr id="308" name="労働費該当値テキスト">
          <a:extLst>
            <a:ext uri="{FF2B5EF4-FFF2-40B4-BE49-F238E27FC236}">
              <a16:creationId xmlns:a16="http://schemas.microsoft.com/office/drawing/2014/main" id="{00000000-0008-0000-0700-000034010000}"/>
            </a:ext>
          </a:extLst>
        </xdr:cNvPr>
        <xdr:cNvSpPr txBox="1"/>
      </xdr:nvSpPr>
      <xdr:spPr>
        <a:xfrm>
          <a:off x="10528300" y="665568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39</xdr:row>
      <xdr:rowOff>48078</xdr:rowOff>
    </xdr:from>
    <xdr:to>
      <xdr:col>50</xdr:col>
      <xdr:colOff>165100</xdr:colOff>
      <xdr:row>39</xdr:row>
      <xdr:rowOff>149678</xdr:rowOff>
    </xdr:to>
    <xdr:sp macro="" textlink="">
      <xdr:nvSpPr>
        <xdr:cNvPr id="309" name="楕円 308">
          <a:extLst>
            <a:ext uri="{FF2B5EF4-FFF2-40B4-BE49-F238E27FC236}">
              <a16:creationId xmlns:a16="http://schemas.microsoft.com/office/drawing/2014/main" id="{00000000-0008-0000-0700-000035010000}"/>
            </a:ext>
          </a:extLst>
        </xdr:cNvPr>
        <xdr:cNvSpPr/>
      </xdr:nvSpPr>
      <xdr:spPr>
        <a:xfrm>
          <a:off x="9588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39</xdr:row>
      <xdr:rowOff>140805</xdr:rowOff>
    </xdr:from>
    <xdr:ext cx="249299" cy="259045"/>
    <xdr:sp macro="" textlink="">
      <xdr:nvSpPr>
        <xdr:cNvPr id="310" name="テキスト ボックス 309">
          <a:extLst>
            <a:ext uri="{FF2B5EF4-FFF2-40B4-BE49-F238E27FC236}">
              <a16:creationId xmlns:a16="http://schemas.microsoft.com/office/drawing/2014/main" id="{00000000-0008-0000-0700-000036010000}"/>
            </a:ext>
          </a:extLst>
        </xdr:cNvPr>
        <xdr:cNvSpPr txBox="1"/>
      </xdr:nvSpPr>
      <xdr:spPr>
        <a:xfrm>
          <a:off x="9514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39</xdr:row>
      <xdr:rowOff>48078</xdr:rowOff>
    </xdr:from>
    <xdr:to>
      <xdr:col>46</xdr:col>
      <xdr:colOff>38100</xdr:colOff>
      <xdr:row>39</xdr:row>
      <xdr:rowOff>149678</xdr:rowOff>
    </xdr:to>
    <xdr:sp macro="" textlink="">
      <xdr:nvSpPr>
        <xdr:cNvPr id="311" name="楕円 310">
          <a:extLst>
            <a:ext uri="{FF2B5EF4-FFF2-40B4-BE49-F238E27FC236}">
              <a16:creationId xmlns:a16="http://schemas.microsoft.com/office/drawing/2014/main" id="{00000000-0008-0000-0700-000037010000}"/>
            </a:ext>
          </a:extLst>
        </xdr:cNvPr>
        <xdr:cNvSpPr/>
      </xdr:nvSpPr>
      <xdr:spPr>
        <a:xfrm>
          <a:off x="8699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39</xdr:row>
      <xdr:rowOff>140805</xdr:rowOff>
    </xdr:from>
    <xdr:ext cx="249299" cy="259045"/>
    <xdr:sp macro="" textlink="">
      <xdr:nvSpPr>
        <xdr:cNvPr id="312" name="テキスト ボックス 311">
          <a:extLst>
            <a:ext uri="{FF2B5EF4-FFF2-40B4-BE49-F238E27FC236}">
              <a16:creationId xmlns:a16="http://schemas.microsoft.com/office/drawing/2014/main" id="{00000000-0008-0000-0700-000038010000}"/>
            </a:ext>
          </a:extLst>
        </xdr:cNvPr>
        <xdr:cNvSpPr txBox="1"/>
      </xdr:nvSpPr>
      <xdr:spPr>
        <a:xfrm>
          <a:off x="8625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126891</xdr:rowOff>
    </xdr:from>
    <xdr:to>
      <xdr:col>41</xdr:col>
      <xdr:colOff>101600</xdr:colOff>
      <xdr:row>39</xdr:row>
      <xdr:rowOff>57041</xdr:rowOff>
    </xdr:to>
    <xdr:sp macro="" textlink="">
      <xdr:nvSpPr>
        <xdr:cNvPr id="313" name="楕円 312">
          <a:extLst>
            <a:ext uri="{FF2B5EF4-FFF2-40B4-BE49-F238E27FC236}">
              <a16:creationId xmlns:a16="http://schemas.microsoft.com/office/drawing/2014/main" id="{00000000-0008-0000-0700-000039010000}"/>
            </a:ext>
          </a:extLst>
        </xdr:cNvPr>
        <xdr:cNvSpPr/>
      </xdr:nvSpPr>
      <xdr:spPr>
        <a:xfrm>
          <a:off x="7810500" y="66419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39</xdr:row>
      <xdr:rowOff>48168</xdr:rowOff>
    </xdr:from>
    <xdr:ext cx="378565" cy="259045"/>
    <xdr:sp macro="" textlink="">
      <xdr:nvSpPr>
        <xdr:cNvPr id="314" name="テキスト ボックス 313">
          <a:extLst>
            <a:ext uri="{FF2B5EF4-FFF2-40B4-BE49-F238E27FC236}">
              <a16:creationId xmlns:a16="http://schemas.microsoft.com/office/drawing/2014/main" id="{00000000-0008-0000-0700-00003A010000}"/>
            </a:ext>
          </a:extLst>
        </xdr:cNvPr>
        <xdr:cNvSpPr txBox="1"/>
      </xdr:nvSpPr>
      <xdr:spPr>
        <a:xfrm>
          <a:off x="7672017" y="673471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41111</xdr:rowOff>
    </xdr:from>
    <xdr:to>
      <xdr:col>36</xdr:col>
      <xdr:colOff>165100</xdr:colOff>
      <xdr:row>38</xdr:row>
      <xdr:rowOff>142711</xdr:rowOff>
    </xdr:to>
    <xdr:sp macro="" textlink="">
      <xdr:nvSpPr>
        <xdr:cNvPr id="315" name="楕円 314">
          <a:extLst>
            <a:ext uri="{FF2B5EF4-FFF2-40B4-BE49-F238E27FC236}">
              <a16:creationId xmlns:a16="http://schemas.microsoft.com/office/drawing/2014/main" id="{00000000-0008-0000-0700-00003B010000}"/>
            </a:ext>
          </a:extLst>
        </xdr:cNvPr>
        <xdr:cNvSpPr/>
      </xdr:nvSpPr>
      <xdr:spPr>
        <a:xfrm>
          <a:off x="6921500" y="65562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38</xdr:row>
      <xdr:rowOff>133838</xdr:rowOff>
    </xdr:from>
    <xdr:ext cx="469744" cy="259045"/>
    <xdr:sp macro="" textlink="">
      <xdr:nvSpPr>
        <xdr:cNvPr id="316" name="テキスト ボックス 315">
          <a:extLst>
            <a:ext uri="{FF2B5EF4-FFF2-40B4-BE49-F238E27FC236}">
              <a16:creationId xmlns:a16="http://schemas.microsoft.com/office/drawing/2014/main" id="{00000000-0008-0000-0700-00003C010000}"/>
            </a:ext>
          </a:extLst>
        </xdr:cNvPr>
        <xdr:cNvSpPr txBox="1"/>
      </xdr:nvSpPr>
      <xdr:spPr>
        <a:xfrm>
          <a:off x="6737428" y="66489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7" name="正方形/長方形 316">
          <a:extLst>
            <a:ext uri="{FF2B5EF4-FFF2-40B4-BE49-F238E27FC236}">
              <a16:creationId xmlns:a16="http://schemas.microsoft.com/office/drawing/2014/main" id="{00000000-0008-0000-0700-00003D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8" name="正方形/長方形 317">
          <a:extLst>
            <a:ext uri="{FF2B5EF4-FFF2-40B4-BE49-F238E27FC236}">
              <a16:creationId xmlns:a16="http://schemas.microsoft.com/office/drawing/2014/main" id="{00000000-0008-0000-0700-00003E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9" name="正方形/長方形 318">
          <a:extLst>
            <a:ext uri="{FF2B5EF4-FFF2-40B4-BE49-F238E27FC236}">
              <a16:creationId xmlns:a16="http://schemas.microsoft.com/office/drawing/2014/main" id="{00000000-0008-0000-0700-00003F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0" name="正方形/長方形 319">
          <a:extLst>
            <a:ext uri="{FF2B5EF4-FFF2-40B4-BE49-F238E27FC236}">
              <a16:creationId xmlns:a16="http://schemas.microsoft.com/office/drawing/2014/main" id="{00000000-0008-0000-0700-000040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1" name="正方形/長方形 320">
          <a:extLst>
            <a:ext uri="{FF2B5EF4-FFF2-40B4-BE49-F238E27FC236}">
              <a16:creationId xmlns:a16="http://schemas.microsoft.com/office/drawing/2014/main" id="{00000000-0008-0000-0700-000041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2" name="正方形/長方形 321">
          <a:extLst>
            <a:ext uri="{FF2B5EF4-FFF2-40B4-BE49-F238E27FC236}">
              <a16:creationId xmlns:a16="http://schemas.microsoft.com/office/drawing/2014/main" id="{00000000-0008-0000-0700-000042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3" name="正方形/長方形 322">
          <a:extLst>
            <a:ext uri="{FF2B5EF4-FFF2-40B4-BE49-F238E27FC236}">
              <a16:creationId xmlns:a16="http://schemas.microsoft.com/office/drawing/2014/main" id="{00000000-0008-0000-0700-000043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27,191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4" name="正方形/長方形 323">
          <a:extLst>
            <a:ext uri="{FF2B5EF4-FFF2-40B4-BE49-F238E27FC236}">
              <a16:creationId xmlns:a16="http://schemas.microsoft.com/office/drawing/2014/main" id="{00000000-0008-0000-0700-000044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5" name="テキスト ボックス 324">
          <a:extLst>
            <a:ext uri="{FF2B5EF4-FFF2-40B4-BE49-F238E27FC236}">
              <a16:creationId xmlns:a16="http://schemas.microsoft.com/office/drawing/2014/main" id="{00000000-0008-0000-0700-000045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6" name="直線コネクタ 325">
          <a:extLst>
            <a:ext uri="{FF2B5EF4-FFF2-40B4-BE49-F238E27FC236}">
              <a16:creationId xmlns:a16="http://schemas.microsoft.com/office/drawing/2014/main" id="{00000000-0008-0000-0700-000046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98878</xdr:rowOff>
    </xdr:from>
    <xdr:to>
      <xdr:col>59</xdr:col>
      <xdr:colOff>50800</xdr:colOff>
      <xdr:row>59</xdr:row>
      <xdr:rowOff>98878</xdr:rowOff>
    </xdr:to>
    <xdr:cxnSp macro="">
      <xdr:nvCxnSpPr>
        <xdr:cNvPr id="327" name="直線コネクタ 326">
          <a:extLst>
            <a:ext uri="{FF2B5EF4-FFF2-40B4-BE49-F238E27FC236}">
              <a16:creationId xmlns:a16="http://schemas.microsoft.com/office/drawing/2014/main" id="{00000000-0008-0000-0700-000047010000}"/>
            </a:ext>
          </a:extLst>
        </xdr:cNvPr>
        <xdr:cNvCxnSpPr/>
      </xdr:nvCxnSpPr>
      <xdr:spPr>
        <a:xfrm>
          <a:off x="6604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128105</xdr:rowOff>
    </xdr:from>
    <xdr:ext cx="248786" cy="259045"/>
    <xdr:sp macro="" textlink="">
      <xdr:nvSpPr>
        <xdr:cNvPr id="328" name="テキスト ボックス 327">
          <a:extLst>
            <a:ext uri="{FF2B5EF4-FFF2-40B4-BE49-F238E27FC236}">
              <a16:creationId xmlns:a16="http://schemas.microsoft.com/office/drawing/2014/main" id="{00000000-0008-0000-0700-000048010000}"/>
            </a:ext>
          </a:extLst>
        </xdr:cNvPr>
        <xdr:cNvSpPr txBox="1"/>
      </xdr:nvSpPr>
      <xdr:spPr>
        <a:xfrm>
          <a:off x="6355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115207</xdr:rowOff>
    </xdr:from>
    <xdr:to>
      <xdr:col>59</xdr:col>
      <xdr:colOff>50800</xdr:colOff>
      <xdr:row>57</xdr:row>
      <xdr:rowOff>115207</xdr:rowOff>
    </xdr:to>
    <xdr:cxnSp macro="">
      <xdr:nvCxnSpPr>
        <xdr:cNvPr id="329" name="直線コネクタ 328">
          <a:extLst>
            <a:ext uri="{FF2B5EF4-FFF2-40B4-BE49-F238E27FC236}">
              <a16:creationId xmlns:a16="http://schemas.microsoft.com/office/drawing/2014/main" id="{00000000-0008-0000-0700-000049010000}"/>
            </a:ext>
          </a:extLst>
        </xdr:cNvPr>
        <xdr:cNvCxnSpPr/>
      </xdr:nvCxnSpPr>
      <xdr:spPr>
        <a:xfrm>
          <a:off x="6604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144434</xdr:rowOff>
    </xdr:from>
    <xdr:ext cx="595419" cy="259045"/>
    <xdr:sp macro="" textlink="">
      <xdr:nvSpPr>
        <xdr:cNvPr id="330" name="テキスト ボックス 329">
          <a:extLst>
            <a:ext uri="{FF2B5EF4-FFF2-40B4-BE49-F238E27FC236}">
              <a16:creationId xmlns:a16="http://schemas.microsoft.com/office/drawing/2014/main" id="{00000000-0008-0000-0700-00004A010000}"/>
            </a:ext>
          </a:extLst>
        </xdr:cNvPr>
        <xdr:cNvSpPr txBox="1"/>
      </xdr:nvSpPr>
      <xdr:spPr>
        <a:xfrm>
          <a:off x="6008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131535</xdr:rowOff>
    </xdr:from>
    <xdr:to>
      <xdr:col>59</xdr:col>
      <xdr:colOff>50800</xdr:colOff>
      <xdr:row>55</xdr:row>
      <xdr:rowOff>131535</xdr:rowOff>
    </xdr:to>
    <xdr:cxnSp macro="">
      <xdr:nvCxnSpPr>
        <xdr:cNvPr id="331" name="直線コネクタ 330">
          <a:extLst>
            <a:ext uri="{FF2B5EF4-FFF2-40B4-BE49-F238E27FC236}">
              <a16:creationId xmlns:a16="http://schemas.microsoft.com/office/drawing/2014/main" id="{00000000-0008-0000-0700-00004B010000}"/>
            </a:ext>
          </a:extLst>
        </xdr:cNvPr>
        <xdr:cNvCxnSpPr/>
      </xdr:nvCxnSpPr>
      <xdr:spPr>
        <a:xfrm>
          <a:off x="6604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54</xdr:row>
      <xdr:rowOff>160762</xdr:rowOff>
    </xdr:from>
    <xdr:ext cx="595419" cy="259045"/>
    <xdr:sp macro="" textlink="">
      <xdr:nvSpPr>
        <xdr:cNvPr id="332" name="テキスト ボックス 331">
          <a:extLst>
            <a:ext uri="{FF2B5EF4-FFF2-40B4-BE49-F238E27FC236}">
              <a16:creationId xmlns:a16="http://schemas.microsoft.com/office/drawing/2014/main" id="{00000000-0008-0000-0700-00004C010000}"/>
            </a:ext>
          </a:extLst>
        </xdr:cNvPr>
        <xdr:cNvSpPr txBox="1"/>
      </xdr:nvSpPr>
      <xdr:spPr>
        <a:xfrm>
          <a:off x="6008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147865</xdr:rowOff>
    </xdr:from>
    <xdr:to>
      <xdr:col>59</xdr:col>
      <xdr:colOff>50800</xdr:colOff>
      <xdr:row>53</xdr:row>
      <xdr:rowOff>147865</xdr:rowOff>
    </xdr:to>
    <xdr:cxnSp macro="">
      <xdr:nvCxnSpPr>
        <xdr:cNvPr id="333" name="直線コネクタ 332">
          <a:extLst>
            <a:ext uri="{FF2B5EF4-FFF2-40B4-BE49-F238E27FC236}">
              <a16:creationId xmlns:a16="http://schemas.microsoft.com/office/drawing/2014/main" id="{00000000-0008-0000-0700-00004D010000}"/>
            </a:ext>
          </a:extLst>
        </xdr:cNvPr>
        <xdr:cNvCxnSpPr/>
      </xdr:nvCxnSpPr>
      <xdr:spPr>
        <a:xfrm>
          <a:off x="6604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5642</xdr:rowOff>
    </xdr:from>
    <xdr:ext cx="595419" cy="259045"/>
    <xdr:sp macro="" textlink="">
      <xdr:nvSpPr>
        <xdr:cNvPr id="334" name="テキスト ボックス 333">
          <a:extLst>
            <a:ext uri="{FF2B5EF4-FFF2-40B4-BE49-F238E27FC236}">
              <a16:creationId xmlns:a16="http://schemas.microsoft.com/office/drawing/2014/main" id="{00000000-0008-0000-0700-00004E010000}"/>
            </a:ext>
          </a:extLst>
        </xdr:cNvPr>
        <xdr:cNvSpPr txBox="1"/>
      </xdr:nvSpPr>
      <xdr:spPr>
        <a:xfrm>
          <a:off x="6008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51</xdr:row>
      <xdr:rowOff>164193</xdr:rowOff>
    </xdr:from>
    <xdr:to>
      <xdr:col>59</xdr:col>
      <xdr:colOff>50800</xdr:colOff>
      <xdr:row>51</xdr:row>
      <xdr:rowOff>164193</xdr:rowOff>
    </xdr:to>
    <xdr:cxnSp macro="">
      <xdr:nvCxnSpPr>
        <xdr:cNvPr id="335" name="直線コネクタ 334">
          <a:extLst>
            <a:ext uri="{FF2B5EF4-FFF2-40B4-BE49-F238E27FC236}">
              <a16:creationId xmlns:a16="http://schemas.microsoft.com/office/drawing/2014/main" id="{00000000-0008-0000-0700-00004F010000}"/>
            </a:ext>
          </a:extLst>
        </xdr:cNvPr>
        <xdr:cNvCxnSpPr/>
      </xdr:nvCxnSpPr>
      <xdr:spPr>
        <a:xfrm>
          <a:off x="6604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51</xdr:row>
      <xdr:rowOff>21970</xdr:rowOff>
    </xdr:from>
    <xdr:ext cx="685572" cy="259045"/>
    <xdr:sp macro="" textlink="">
      <xdr:nvSpPr>
        <xdr:cNvPr id="336" name="テキスト ボックス 335">
          <a:extLst>
            <a:ext uri="{FF2B5EF4-FFF2-40B4-BE49-F238E27FC236}">
              <a16:creationId xmlns:a16="http://schemas.microsoft.com/office/drawing/2014/main" id="{00000000-0008-0000-0700-000050010000}"/>
            </a:ext>
          </a:extLst>
        </xdr:cNvPr>
        <xdr:cNvSpPr txBox="1"/>
      </xdr:nvSpPr>
      <xdr:spPr>
        <a:xfrm>
          <a:off x="5918428" y="8765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9072</xdr:rowOff>
    </xdr:from>
    <xdr:to>
      <xdr:col>59</xdr:col>
      <xdr:colOff>50800</xdr:colOff>
      <xdr:row>50</xdr:row>
      <xdr:rowOff>9072</xdr:rowOff>
    </xdr:to>
    <xdr:cxnSp macro="">
      <xdr:nvCxnSpPr>
        <xdr:cNvPr id="337" name="直線コネクタ 336">
          <a:extLst>
            <a:ext uri="{FF2B5EF4-FFF2-40B4-BE49-F238E27FC236}">
              <a16:creationId xmlns:a16="http://schemas.microsoft.com/office/drawing/2014/main" id="{00000000-0008-0000-0700-000051010000}"/>
            </a:ext>
          </a:extLst>
        </xdr:cNvPr>
        <xdr:cNvCxnSpPr/>
      </xdr:nvCxnSpPr>
      <xdr:spPr>
        <a:xfrm>
          <a:off x="6604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38299</xdr:rowOff>
    </xdr:from>
    <xdr:ext cx="685572" cy="259045"/>
    <xdr:sp macro="" textlink="">
      <xdr:nvSpPr>
        <xdr:cNvPr id="338" name="テキスト ボックス 337">
          <a:extLst>
            <a:ext uri="{FF2B5EF4-FFF2-40B4-BE49-F238E27FC236}">
              <a16:creationId xmlns:a16="http://schemas.microsoft.com/office/drawing/2014/main" id="{00000000-0008-0000-0700-000052010000}"/>
            </a:ext>
          </a:extLst>
        </xdr:cNvPr>
        <xdr:cNvSpPr txBox="1"/>
      </xdr:nvSpPr>
      <xdr:spPr>
        <a:xfrm>
          <a:off x="5918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9" name="直線コネクタ 338">
          <a:extLst>
            <a:ext uri="{FF2B5EF4-FFF2-40B4-BE49-F238E27FC236}">
              <a16:creationId xmlns:a16="http://schemas.microsoft.com/office/drawing/2014/main" id="{00000000-0008-0000-0700-000053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40" name="テキスト ボックス 339">
          <a:extLst>
            <a:ext uri="{FF2B5EF4-FFF2-40B4-BE49-F238E27FC236}">
              <a16:creationId xmlns:a16="http://schemas.microsoft.com/office/drawing/2014/main" id="{00000000-0008-0000-0700-000054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1" name="農林水産業費グラフ枠">
          <a:extLst>
            <a:ext uri="{FF2B5EF4-FFF2-40B4-BE49-F238E27FC236}">
              <a16:creationId xmlns:a16="http://schemas.microsoft.com/office/drawing/2014/main" id="{00000000-0008-0000-0700-000055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83557</xdr:rowOff>
    </xdr:from>
    <xdr:to>
      <xdr:col>54</xdr:col>
      <xdr:colOff>189865</xdr:colOff>
      <xdr:row>59</xdr:row>
      <xdr:rowOff>84962</xdr:rowOff>
    </xdr:to>
    <xdr:cxnSp macro="">
      <xdr:nvCxnSpPr>
        <xdr:cNvPr id="342" name="直線コネクタ 341">
          <a:extLst>
            <a:ext uri="{FF2B5EF4-FFF2-40B4-BE49-F238E27FC236}">
              <a16:creationId xmlns:a16="http://schemas.microsoft.com/office/drawing/2014/main" id="{00000000-0008-0000-0700-000056010000}"/>
            </a:ext>
          </a:extLst>
        </xdr:cNvPr>
        <xdr:cNvCxnSpPr/>
      </xdr:nvCxnSpPr>
      <xdr:spPr>
        <a:xfrm flipV="1">
          <a:off x="10475595" y="8656057"/>
          <a:ext cx="1270" cy="15444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88789</xdr:rowOff>
    </xdr:from>
    <xdr:ext cx="534377" cy="259045"/>
    <xdr:sp macro="" textlink="">
      <xdr:nvSpPr>
        <xdr:cNvPr id="343" name="農林水産業費最小値テキスト">
          <a:extLst>
            <a:ext uri="{FF2B5EF4-FFF2-40B4-BE49-F238E27FC236}">
              <a16:creationId xmlns:a16="http://schemas.microsoft.com/office/drawing/2014/main" id="{00000000-0008-0000-0700-000057010000}"/>
            </a:ext>
          </a:extLst>
        </xdr:cNvPr>
        <xdr:cNvSpPr txBox="1"/>
      </xdr:nvSpPr>
      <xdr:spPr>
        <a:xfrm>
          <a:off x="10528300" y="102043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12,784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84962</xdr:rowOff>
    </xdr:from>
    <xdr:to>
      <xdr:col>55</xdr:col>
      <xdr:colOff>88900</xdr:colOff>
      <xdr:row>59</xdr:row>
      <xdr:rowOff>84962</xdr:rowOff>
    </xdr:to>
    <xdr:cxnSp macro="">
      <xdr:nvCxnSpPr>
        <xdr:cNvPr id="344" name="直線コネクタ 343">
          <a:extLst>
            <a:ext uri="{FF2B5EF4-FFF2-40B4-BE49-F238E27FC236}">
              <a16:creationId xmlns:a16="http://schemas.microsoft.com/office/drawing/2014/main" id="{00000000-0008-0000-0700-000058010000}"/>
            </a:ext>
          </a:extLst>
        </xdr:cNvPr>
        <xdr:cNvCxnSpPr/>
      </xdr:nvCxnSpPr>
      <xdr:spPr>
        <a:xfrm>
          <a:off x="10388600" y="102005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30234</xdr:rowOff>
    </xdr:from>
    <xdr:ext cx="690189" cy="259045"/>
    <xdr:sp macro="" textlink="">
      <xdr:nvSpPr>
        <xdr:cNvPr id="345" name="農林水産業費最大値テキスト">
          <a:extLst>
            <a:ext uri="{FF2B5EF4-FFF2-40B4-BE49-F238E27FC236}">
              <a16:creationId xmlns:a16="http://schemas.microsoft.com/office/drawing/2014/main" id="{00000000-0008-0000-0700-000059010000}"/>
            </a:ext>
          </a:extLst>
        </xdr:cNvPr>
        <xdr:cNvSpPr txBox="1"/>
      </xdr:nvSpPr>
      <xdr:spPr>
        <a:xfrm>
          <a:off x="10528300" y="843128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1,431,575</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50</xdr:row>
      <xdr:rowOff>83557</xdr:rowOff>
    </xdr:from>
    <xdr:to>
      <xdr:col>55</xdr:col>
      <xdr:colOff>88900</xdr:colOff>
      <xdr:row>50</xdr:row>
      <xdr:rowOff>83557</xdr:rowOff>
    </xdr:to>
    <xdr:cxnSp macro="">
      <xdr:nvCxnSpPr>
        <xdr:cNvPr id="346" name="直線コネクタ 345">
          <a:extLst>
            <a:ext uri="{FF2B5EF4-FFF2-40B4-BE49-F238E27FC236}">
              <a16:creationId xmlns:a16="http://schemas.microsoft.com/office/drawing/2014/main" id="{00000000-0008-0000-0700-00005A010000}"/>
            </a:ext>
          </a:extLst>
        </xdr:cNvPr>
        <xdr:cNvCxnSpPr/>
      </xdr:nvCxnSpPr>
      <xdr:spPr>
        <a:xfrm>
          <a:off x="10388600" y="86560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144796</xdr:rowOff>
    </xdr:from>
    <xdr:to>
      <xdr:col>55</xdr:col>
      <xdr:colOff>0</xdr:colOff>
      <xdr:row>59</xdr:row>
      <xdr:rowOff>8022</xdr:rowOff>
    </xdr:to>
    <xdr:cxnSp macro="">
      <xdr:nvCxnSpPr>
        <xdr:cNvPr id="347" name="直線コネクタ 346">
          <a:extLst>
            <a:ext uri="{FF2B5EF4-FFF2-40B4-BE49-F238E27FC236}">
              <a16:creationId xmlns:a16="http://schemas.microsoft.com/office/drawing/2014/main" id="{00000000-0008-0000-0700-00005B010000}"/>
            </a:ext>
          </a:extLst>
        </xdr:cNvPr>
        <xdr:cNvCxnSpPr/>
      </xdr:nvCxnSpPr>
      <xdr:spPr>
        <a:xfrm>
          <a:off x="9639300" y="10088896"/>
          <a:ext cx="838200" cy="346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65560</xdr:rowOff>
    </xdr:from>
    <xdr:ext cx="599010" cy="259045"/>
    <xdr:sp macro="" textlink="">
      <xdr:nvSpPr>
        <xdr:cNvPr id="348" name="農林水産業費平均値テキスト">
          <a:extLst>
            <a:ext uri="{FF2B5EF4-FFF2-40B4-BE49-F238E27FC236}">
              <a16:creationId xmlns:a16="http://schemas.microsoft.com/office/drawing/2014/main" id="{00000000-0008-0000-0700-00005C010000}"/>
            </a:ext>
          </a:extLst>
        </xdr:cNvPr>
        <xdr:cNvSpPr txBox="1"/>
      </xdr:nvSpPr>
      <xdr:spPr>
        <a:xfrm>
          <a:off x="10528300" y="983821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162,456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42683</xdr:rowOff>
    </xdr:from>
    <xdr:to>
      <xdr:col>55</xdr:col>
      <xdr:colOff>50800</xdr:colOff>
      <xdr:row>58</xdr:row>
      <xdr:rowOff>144283</xdr:rowOff>
    </xdr:to>
    <xdr:sp macro="" textlink="">
      <xdr:nvSpPr>
        <xdr:cNvPr id="349" name="フローチャート: 判断 348">
          <a:extLst>
            <a:ext uri="{FF2B5EF4-FFF2-40B4-BE49-F238E27FC236}">
              <a16:creationId xmlns:a16="http://schemas.microsoft.com/office/drawing/2014/main" id="{00000000-0008-0000-0700-00005D010000}"/>
            </a:ext>
          </a:extLst>
        </xdr:cNvPr>
        <xdr:cNvSpPr/>
      </xdr:nvSpPr>
      <xdr:spPr>
        <a:xfrm>
          <a:off x="10426700" y="99867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144796</xdr:rowOff>
    </xdr:from>
    <xdr:to>
      <xdr:col>50</xdr:col>
      <xdr:colOff>114300</xdr:colOff>
      <xdr:row>59</xdr:row>
      <xdr:rowOff>25165</xdr:rowOff>
    </xdr:to>
    <xdr:cxnSp macro="">
      <xdr:nvCxnSpPr>
        <xdr:cNvPr id="350" name="直線コネクタ 349">
          <a:extLst>
            <a:ext uri="{FF2B5EF4-FFF2-40B4-BE49-F238E27FC236}">
              <a16:creationId xmlns:a16="http://schemas.microsoft.com/office/drawing/2014/main" id="{00000000-0008-0000-0700-00005E010000}"/>
            </a:ext>
          </a:extLst>
        </xdr:cNvPr>
        <xdr:cNvCxnSpPr/>
      </xdr:nvCxnSpPr>
      <xdr:spPr>
        <a:xfrm flipV="1">
          <a:off x="8750300" y="10088896"/>
          <a:ext cx="889000" cy="518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58</xdr:row>
      <xdr:rowOff>32873</xdr:rowOff>
    </xdr:from>
    <xdr:to>
      <xdr:col>50</xdr:col>
      <xdr:colOff>165100</xdr:colOff>
      <xdr:row>58</xdr:row>
      <xdr:rowOff>134473</xdr:rowOff>
    </xdr:to>
    <xdr:sp macro="" textlink="">
      <xdr:nvSpPr>
        <xdr:cNvPr id="351" name="フローチャート: 判断 350">
          <a:extLst>
            <a:ext uri="{FF2B5EF4-FFF2-40B4-BE49-F238E27FC236}">
              <a16:creationId xmlns:a16="http://schemas.microsoft.com/office/drawing/2014/main" id="{00000000-0008-0000-0700-00005F010000}"/>
            </a:ext>
          </a:extLst>
        </xdr:cNvPr>
        <xdr:cNvSpPr/>
      </xdr:nvSpPr>
      <xdr:spPr>
        <a:xfrm>
          <a:off x="9588500" y="99769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151000</xdr:rowOff>
    </xdr:from>
    <xdr:ext cx="599010" cy="259045"/>
    <xdr:sp macro="" textlink="">
      <xdr:nvSpPr>
        <xdr:cNvPr id="352" name="テキスト ボックス 351">
          <a:extLst>
            <a:ext uri="{FF2B5EF4-FFF2-40B4-BE49-F238E27FC236}">
              <a16:creationId xmlns:a16="http://schemas.microsoft.com/office/drawing/2014/main" id="{00000000-0008-0000-0700-000060010000}"/>
            </a:ext>
          </a:extLst>
        </xdr:cNvPr>
        <xdr:cNvSpPr txBox="1"/>
      </xdr:nvSpPr>
      <xdr:spPr>
        <a:xfrm>
          <a:off x="9339795" y="97522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171,468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59</xdr:row>
      <xdr:rowOff>20455</xdr:rowOff>
    </xdr:from>
    <xdr:to>
      <xdr:col>45</xdr:col>
      <xdr:colOff>177800</xdr:colOff>
      <xdr:row>59</xdr:row>
      <xdr:rowOff>25165</xdr:rowOff>
    </xdr:to>
    <xdr:cxnSp macro="">
      <xdr:nvCxnSpPr>
        <xdr:cNvPr id="353" name="直線コネクタ 352">
          <a:extLst>
            <a:ext uri="{FF2B5EF4-FFF2-40B4-BE49-F238E27FC236}">
              <a16:creationId xmlns:a16="http://schemas.microsoft.com/office/drawing/2014/main" id="{00000000-0008-0000-0700-000061010000}"/>
            </a:ext>
          </a:extLst>
        </xdr:cNvPr>
        <xdr:cNvCxnSpPr/>
      </xdr:nvCxnSpPr>
      <xdr:spPr>
        <a:xfrm>
          <a:off x="7861300" y="10136005"/>
          <a:ext cx="889000" cy="47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58</xdr:row>
      <xdr:rowOff>34074</xdr:rowOff>
    </xdr:from>
    <xdr:to>
      <xdr:col>46</xdr:col>
      <xdr:colOff>38100</xdr:colOff>
      <xdr:row>58</xdr:row>
      <xdr:rowOff>135674</xdr:rowOff>
    </xdr:to>
    <xdr:sp macro="" textlink="">
      <xdr:nvSpPr>
        <xdr:cNvPr id="354" name="フローチャート: 判断 353">
          <a:extLst>
            <a:ext uri="{FF2B5EF4-FFF2-40B4-BE49-F238E27FC236}">
              <a16:creationId xmlns:a16="http://schemas.microsoft.com/office/drawing/2014/main" id="{00000000-0008-0000-0700-000062010000}"/>
            </a:ext>
          </a:extLst>
        </xdr:cNvPr>
        <xdr:cNvSpPr/>
      </xdr:nvSpPr>
      <xdr:spPr>
        <a:xfrm>
          <a:off x="8699500" y="99781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56</xdr:row>
      <xdr:rowOff>152201</xdr:rowOff>
    </xdr:from>
    <xdr:ext cx="599010" cy="259045"/>
    <xdr:sp macro="" textlink="">
      <xdr:nvSpPr>
        <xdr:cNvPr id="355" name="テキスト ボックス 354">
          <a:extLst>
            <a:ext uri="{FF2B5EF4-FFF2-40B4-BE49-F238E27FC236}">
              <a16:creationId xmlns:a16="http://schemas.microsoft.com/office/drawing/2014/main" id="{00000000-0008-0000-0700-000063010000}"/>
            </a:ext>
          </a:extLst>
        </xdr:cNvPr>
        <xdr:cNvSpPr txBox="1"/>
      </xdr:nvSpPr>
      <xdr:spPr>
        <a:xfrm>
          <a:off x="8450795" y="97534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170,365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152501</xdr:rowOff>
    </xdr:from>
    <xdr:to>
      <xdr:col>41</xdr:col>
      <xdr:colOff>50800</xdr:colOff>
      <xdr:row>59</xdr:row>
      <xdr:rowOff>20455</xdr:rowOff>
    </xdr:to>
    <xdr:cxnSp macro="">
      <xdr:nvCxnSpPr>
        <xdr:cNvPr id="356" name="直線コネクタ 355">
          <a:extLst>
            <a:ext uri="{FF2B5EF4-FFF2-40B4-BE49-F238E27FC236}">
              <a16:creationId xmlns:a16="http://schemas.microsoft.com/office/drawing/2014/main" id="{00000000-0008-0000-0700-000064010000}"/>
            </a:ext>
          </a:extLst>
        </xdr:cNvPr>
        <xdr:cNvCxnSpPr/>
      </xdr:nvCxnSpPr>
      <xdr:spPr>
        <a:xfrm>
          <a:off x="6972300" y="10096601"/>
          <a:ext cx="889000" cy="394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49464</xdr:rowOff>
    </xdr:from>
    <xdr:to>
      <xdr:col>41</xdr:col>
      <xdr:colOff>101600</xdr:colOff>
      <xdr:row>58</xdr:row>
      <xdr:rowOff>151064</xdr:rowOff>
    </xdr:to>
    <xdr:sp macro="" textlink="">
      <xdr:nvSpPr>
        <xdr:cNvPr id="357" name="フローチャート: 判断 356">
          <a:extLst>
            <a:ext uri="{FF2B5EF4-FFF2-40B4-BE49-F238E27FC236}">
              <a16:creationId xmlns:a16="http://schemas.microsoft.com/office/drawing/2014/main" id="{00000000-0008-0000-0700-000065010000}"/>
            </a:ext>
          </a:extLst>
        </xdr:cNvPr>
        <xdr:cNvSpPr/>
      </xdr:nvSpPr>
      <xdr:spPr>
        <a:xfrm>
          <a:off x="7810500" y="99935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167591</xdr:rowOff>
    </xdr:from>
    <xdr:ext cx="599010" cy="259045"/>
    <xdr:sp macro="" textlink="">
      <xdr:nvSpPr>
        <xdr:cNvPr id="358" name="テキスト ボックス 357">
          <a:extLst>
            <a:ext uri="{FF2B5EF4-FFF2-40B4-BE49-F238E27FC236}">
              <a16:creationId xmlns:a16="http://schemas.microsoft.com/office/drawing/2014/main" id="{00000000-0008-0000-0700-000066010000}"/>
            </a:ext>
          </a:extLst>
        </xdr:cNvPr>
        <xdr:cNvSpPr txBox="1"/>
      </xdr:nvSpPr>
      <xdr:spPr>
        <a:xfrm>
          <a:off x="7561795" y="97687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156,227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33648</xdr:rowOff>
    </xdr:from>
    <xdr:to>
      <xdr:col>36</xdr:col>
      <xdr:colOff>165100</xdr:colOff>
      <xdr:row>58</xdr:row>
      <xdr:rowOff>135248</xdr:rowOff>
    </xdr:to>
    <xdr:sp macro="" textlink="">
      <xdr:nvSpPr>
        <xdr:cNvPr id="359" name="フローチャート: 判断 358">
          <a:extLst>
            <a:ext uri="{FF2B5EF4-FFF2-40B4-BE49-F238E27FC236}">
              <a16:creationId xmlns:a16="http://schemas.microsoft.com/office/drawing/2014/main" id="{00000000-0008-0000-0700-000067010000}"/>
            </a:ext>
          </a:extLst>
        </xdr:cNvPr>
        <xdr:cNvSpPr/>
      </xdr:nvSpPr>
      <xdr:spPr>
        <a:xfrm>
          <a:off x="6921500" y="99777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151775</xdr:rowOff>
    </xdr:from>
    <xdr:ext cx="599010" cy="259045"/>
    <xdr:sp macro="" textlink="">
      <xdr:nvSpPr>
        <xdr:cNvPr id="360" name="テキスト ボックス 359">
          <a:extLst>
            <a:ext uri="{FF2B5EF4-FFF2-40B4-BE49-F238E27FC236}">
              <a16:creationId xmlns:a16="http://schemas.microsoft.com/office/drawing/2014/main" id="{00000000-0008-0000-0700-000068010000}"/>
            </a:ext>
          </a:extLst>
        </xdr:cNvPr>
        <xdr:cNvSpPr txBox="1"/>
      </xdr:nvSpPr>
      <xdr:spPr>
        <a:xfrm>
          <a:off x="6672795" y="97529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170,756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700-000069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700-00006A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700-00006C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5" name="テキスト ボックス 364">
          <a:extLst>
            <a:ext uri="{FF2B5EF4-FFF2-40B4-BE49-F238E27FC236}">
              <a16:creationId xmlns:a16="http://schemas.microsoft.com/office/drawing/2014/main" id="{00000000-0008-0000-0700-00006D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128672</xdr:rowOff>
    </xdr:from>
    <xdr:to>
      <xdr:col>55</xdr:col>
      <xdr:colOff>50800</xdr:colOff>
      <xdr:row>59</xdr:row>
      <xdr:rowOff>58822</xdr:rowOff>
    </xdr:to>
    <xdr:sp macro="" textlink="">
      <xdr:nvSpPr>
        <xdr:cNvPr id="366" name="楕円 365">
          <a:extLst>
            <a:ext uri="{FF2B5EF4-FFF2-40B4-BE49-F238E27FC236}">
              <a16:creationId xmlns:a16="http://schemas.microsoft.com/office/drawing/2014/main" id="{00000000-0008-0000-0700-00006E010000}"/>
            </a:ext>
          </a:extLst>
        </xdr:cNvPr>
        <xdr:cNvSpPr/>
      </xdr:nvSpPr>
      <xdr:spPr>
        <a:xfrm>
          <a:off x="10426700" y="100727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58</xdr:row>
      <xdr:rowOff>43599</xdr:rowOff>
    </xdr:from>
    <xdr:ext cx="534377" cy="259045"/>
    <xdr:sp macro="" textlink="">
      <xdr:nvSpPr>
        <xdr:cNvPr id="367" name="農林水産業費該当値テキスト">
          <a:extLst>
            <a:ext uri="{FF2B5EF4-FFF2-40B4-BE49-F238E27FC236}">
              <a16:creationId xmlns:a16="http://schemas.microsoft.com/office/drawing/2014/main" id="{00000000-0008-0000-0700-00006F010000}"/>
            </a:ext>
          </a:extLst>
        </xdr:cNvPr>
        <xdr:cNvSpPr txBox="1"/>
      </xdr:nvSpPr>
      <xdr:spPr>
        <a:xfrm>
          <a:off x="10528300" y="99876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83,464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58</xdr:row>
      <xdr:rowOff>93996</xdr:rowOff>
    </xdr:from>
    <xdr:to>
      <xdr:col>50</xdr:col>
      <xdr:colOff>165100</xdr:colOff>
      <xdr:row>59</xdr:row>
      <xdr:rowOff>24146</xdr:rowOff>
    </xdr:to>
    <xdr:sp macro="" textlink="">
      <xdr:nvSpPr>
        <xdr:cNvPr id="368" name="楕円 367">
          <a:extLst>
            <a:ext uri="{FF2B5EF4-FFF2-40B4-BE49-F238E27FC236}">
              <a16:creationId xmlns:a16="http://schemas.microsoft.com/office/drawing/2014/main" id="{00000000-0008-0000-0700-000070010000}"/>
            </a:ext>
          </a:extLst>
        </xdr:cNvPr>
        <xdr:cNvSpPr/>
      </xdr:nvSpPr>
      <xdr:spPr>
        <a:xfrm>
          <a:off x="9588500" y="100380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59</xdr:row>
      <xdr:rowOff>15273</xdr:rowOff>
    </xdr:from>
    <xdr:ext cx="599010" cy="259045"/>
    <xdr:sp macro="" textlink="">
      <xdr:nvSpPr>
        <xdr:cNvPr id="369" name="テキスト ボックス 368">
          <a:extLst>
            <a:ext uri="{FF2B5EF4-FFF2-40B4-BE49-F238E27FC236}">
              <a16:creationId xmlns:a16="http://schemas.microsoft.com/office/drawing/2014/main" id="{00000000-0008-0000-0700-000071010000}"/>
            </a:ext>
          </a:extLst>
        </xdr:cNvPr>
        <xdr:cNvSpPr txBox="1"/>
      </xdr:nvSpPr>
      <xdr:spPr>
        <a:xfrm>
          <a:off x="9339795" y="101308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115,319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58</xdr:row>
      <xdr:rowOff>145815</xdr:rowOff>
    </xdr:from>
    <xdr:to>
      <xdr:col>46</xdr:col>
      <xdr:colOff>38100</xdr:colOff>
      <xdr:row>59</xdr:row>
      <xdr:rowOff>75965</xdr:rowOff>
    </xdr:to>
    <xdr:sp macro="" textlink="">
      <xdr:nvSpPr>
        <xdr:cNvPr id="370" name="楕円 369">
          <a:extLst>
            <a:ext uri="{FF2B5EF4-FFF2-40B4-BE49-F238E27FC236}">
              <a16:creationId xmlns:a16="http://schemas.microsoft.com/office/drawing/2014/main" id="{00000000-0008-0000-0700-000072010000}"/>
            </a:ext>
          </a:extLst>
        </xdr:cNvPr>
        <xdr:cNvSpPr/>
      </xdr:nvSpPr>
      <xdr:spPr>
        <a:xfrm>
          <a:off x="8699500" y="100899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59</xdr:row>
      <xdr:rowOff>67092</xdr:rowOff>
    </xdr:from>
    <xdr:ext cx="534377" cy="259045"/>
    <xdr:sp macro="" textlink="">
      <xdr:nvSpPr>
        <xdr:cNvPr id="371" name="テキスト ボックス 370">
          <a:extLst>
            <a:ext uri="{FF2B5EF4-FFF2-40B4-BE49-F238E27FC236}">
              <a16:creationId xmlns:a16="http://schemas.microsoft.com/office/drawing/2014/main" id="{00000000-0008-0000-0700-000073010000}"/>
            </a:ext>
          </a:extLst>
        </xdr:cNvPr>
        <xdr:cNvSpPr txBox="1"/>
      </xdr:nvSpPr>
      <xdr:spPr>
        <a:xfrm>
          <a:off x="8483111" y="101826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67,716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141105</xdr:rowOff>
    </xdr:from>
    <xdr:to>
      <xdr:col>41</xdr:col>
      <xdr:colOff>101600</xdr:colOff>
      <xdr:row>59</xdr:row>
      <xdr:rowOff>71255</xdr:rowOff>
    </xdr:to>
    <xdr:sp macro="" textlink="">
      <xdr:nvSpPr>
        <xdr:cNvPr id="372" name="楕円 371">
          <a:extLst>
            <a:ext uri="{FF2B5EF4-FFF2-40B4-BE49-F238E27FC236}">
              <a16:creationId xmlns:a16="http://schemas.microsoft.com/office/drawing/2014/main" id="{00000000-0008-0000-0700-000074010000}"/>
            </a:ext>
          </a:extLst>
        </xdr:cNvPr>
        <xdr:cNvSpPr/>
      </xdr:nvSpPr>
      <xdr:spPr>
        <a:xfrm>
          <a:off x="7810500" y="100852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59</xdr:row>
      <xdr:rowOff>62382</xdr:rowOff>
    </xdr:from>
    <xdr:ext cx="534377" cy="259045"/>
    <xdr:sp macro="" textlink="">
      <xdr:nvSpPr>
        <xdr:cNvPr id="373" name="テキスト ボックス 372">
          <a:extLst>
            <a:ext uri="{FF2B5EF4-FFF2-40B4-BE49-F238E27FC236}">
              <a16:creationId xmlns:a16="http://schemas.microsoft.com/office/drawing/2014/main" id="{00000000-0008-0000-0700-000075010000}"/>
            </a:ext>
          </a:extLst>
        </xdr:cNvPr>
        <xdr:cNvSpPr txBox="1"/>
      </xdr:nvSpPr>
      <xdr:spPr>
        <a:xfrm>
          <a:off x="7594111" y="101779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72,042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101701</xdr:rowOff>
    </xdr:from>
    <xdr:to>
      <xdr:col>36</xdr:col>
      <xdr:colOff>165100</xdr:colOff>
      <xdr:row>59</xdr:row>
      <xdr:rowOff>31851</xdr:rowOff>
    </xdr:to>
    <xdr:sp macro="" textlink="">
      <xdr:nvSpPr>
        <xdr:cNvPr id="374" name="楕円 373">
          <a:extLst>
            <a:ext uri="{FF2B5EF4-FFF2-40B4-BE49-F238E27FC236}">
              <a16:creationId xmlns:a16="http://schemas.microsoft.com/office/drawing/2014/main" id="{00000000-0008-0000-0700-000076010000}"/>
            </a:ext>
          </a:extLst>
        </xdr:cNvPr>
        <xdr:cNvSpPr/>
      </xdr:nvSpPr>
      <xdr:spPr>
        <a:xfrm>
          <a:off x="6921500" y="100458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59</xdr:row>
      <xdr:rowOff>22978</xdr:rowOff>
    </xdr:from>
    <xdr:ext cx="599010" cy="259045"/>
    <xdr:sp macro="" textlink="">
      <xdr:nvSpPr>
        <xdr:cNvPr id="375" name="テキスト ボックス 374">
          <a:extLst>
            <a:ext uri="{FF2B5EF4-FFF2-40B4-BE49-F238E27FC236}">
              <a16:creationId xmlns:a16="http://schemas.microsoft.com/office/drawing/2014/main" id="{00000000-0008-0000-0700-000077010000}"/>
            </a:ext>
          </a:extLst>
        </xdr:cNvPr>
        <xdr:cNvSpPr txBox="1"/>
      </xdr:nvSpPr>
      <xdr:spPr>
        <a:xfrm>
          <a:off x="6672795" y="101385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108,241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6" name="正方形/長方形 375">
          <a:extLst>
            <a:ext uri="{FF2B5EF4-FFF2-40B4-BE49-F238E27FC236}">
              <a16:creationId xmlns:a16="http://schemas.microsoft.com/office/drawing/2014/main" id="{00000000-0008-0000-0700-000078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7" name="正方形/長方形 376">
          <a:extLst>
            <a:ext uri="{FF2B5EF4-FFF2-40B4-BE49-F238E27FC236}">
              <a16:creationId xmlns:a16="http://schemas.microsoft.com/office/drawing/2014/main" id="{00000000-0008-0000-0700-000079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8" name="正方形/長方形 377">
          <a:extLst>
            <a:ext uri="{FF2B5EF4-FFF2-40B4-BE49-F238E27FC236}">
              <a16:creationId xmlns:a16="http://schemas.microsoft.com/office/drawing/2014/main" id="{00000000-0008-0000-0700-00007A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9" name="正方形/長方形 378">
          <a:extLst>
            <a:ext uri="{FF2B5EF4-FFF2-40B4-BE49-F238E27FC236}">
              <a16:creationId xmlns:a16="http://schemas.microsoft.com/office/drawing/2014/main" id="{00000000-0008-0000-0700-00007B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0" name="正方形/長方形 379">
          <a:extLst>
            <a:ext uri="{FF2B5EF4-FFF2-40B4-BE49-F238E27FC236}">
              <a16:creationId xmlns:a16="http://schemas.microsoft.com/office/drawing/2014/main" id="{00000000-0008-0000-0700-00007C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1" name="正方形/長方形 380">
          <a:extLst>
            <a:ext uri="{FF2B5EF4-FFF2-40B4-BE49-F238E27FC236}">
              <a16:creationId xmlns:a16="http://schemas.microsoft.com/office/drawing/2014/main" id="{00000000-0008-0000-0700-00007D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2" name="正方形/長方形 381">
          <a:extLst>
            <a:ext uri="{FF2B5EF4-FFF2-40B4-BE49-F238E27FC236}">
              <a16:creationId xmlns:a16="http://schemas.microsoft.com/office/drawing/2014/main" id="{00000000-0008-0000-0700-00007E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14,625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3" name="正方形/長方形 382">
          <a:extLst>
            <a:ext uri="{FF2B5EF4-FFF2-40B4-BE49-F238E27FC236}">
              <a16:creationId xmlns:a16="http://schemas.microsoft.com/office/drawing/2014/main" id="{00000000-0008-0000-0700-00007F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4" name="テキスト ボックス 383">
          <a:extLst>
            <a:ext uri="{FF2B5EF4-FFF2-40B4-BE49-F238E27FC236}">
              <a16:creationId xmlns:a16="http://schemas.microsoft.com/office/drawing/2014/main" id="{00000000-0008-0000-0700-000080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5" name="直線コネクタ 384">
          <a:extLst>
            <a:ext uri="{FF2B5EF4-FFF2-40B4-BE49-F238E27FC236}">
              <a16:creationId xmlns:a16="http://schemas.microsoft.com/office/drawing/2014/main" id="{00000000-0008-0000-0700-000081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86" name="直線コネクタ 385">
          <a:extLst>
            <a:ext uri="{FF2B5EF4-FFF2-40B4-BE49-F238E27FC236}">
              <a16:creationId xmlns:a16="http://schemas.microsoft.com/office/drawing/2014/main" id="{00000000-0008-0000-0700-000082010000}"/>
            </a:ext>
          </a:extLst>
        </xdr:cNvPr>
        <xdr:cNvCxnSpPr/>
      </xdr:nvCxnSpPr>
      <xdr:spPr>
        <a:xfrm>
          <a:off x="6604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168927</xdr:rowOff>
    </xdr:from>
    <xdr:ext cx="248786" cy="259045"/>
    <xdr:sp macro="" textlink="">
      <xdr:nvSpPr>
        <xdr:cNvPr id="387" name="テキスト ボックス 386">
          <a:extLst>
            <a:ext uri="{FF2B5EF4-FFF2-40B4-BE49-F238E27FC236}">
              <a16:creationId xmlns:a16="http://schemas.microsoft.com/office/drawing/2014/main" id="{00000000-0008-0000-0700-000083010000}"/>
            </a:ext>
          </a:extLst>
        </xdr:cNvPr>
        <xdr:cNvSpPr txBox="1"/>
      </xdr:nvSpPr>
      <xdr:spPr>
        <a:xfrm>
          <a:off x="6355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88" name="直線コネクタ 387">
          <a:extLst>
            <a:ext uri="{FF2B5EF4-FFF2-40B4-BE49-F238E27FC236}">
              <a16:creationId xmlns:a16="http://schemas.microsoft.com/office/drawing/2014/main" id="{00000000-0008-0000-0700-000084010000}"/>
            </a:ext>
          </a:extLst>
        </xdr:cNvPr>
        <xdr:cNvCxnSpPr/>
      </xdr:nvCxnSpPr>
      <xdr:spPr>
        <a:xfrm>
          <a:off x="6604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75</xdr:row>
      <xdr:rowOff>54627</xdr:rowOff>
    </xdr:from>
    <xdr:ext cx="595419" cy="259045"/>
    <xdr:sp macro="" textlink="">
      <xdr:nvSpPr>
        <xdr:cNvPr id="389" name="テキスト ボックス 388">
          <a:extLst>
            <a:ext uri="{FF2B5EF4-FFF2-40B4-BE49-F238E27FC236}">
              <a16:creationId xmlns:a16="http://schemas.microsoft.com/office/drawing/2014/main" id="{00000000-0008-0000-0700-000085010000}"/>
            </a:ext>
          </a:extLst>
        </xdr:cNvPr>
        <xdr:cNvSpPr txBox="1"/>
      </xdr:nvSpPr>
      <xdr:spPr>
        <a:xfrm>
          <a:off x="6008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390" name="直線コネクタ 389">
          <a:extLst>
            <a:ext uri="{FF2B5EF4-FFF2-40B4-BE49-F238E27FC236}">
              <a16:creationId xmlns:a16="http://schemas.microsoft.com/office/drawing/2014/main" id="{00000000-0008-0000-0700-000086010000}"/>
            </a:ext>
          </a:extLst>
        </xdr:cNvPr>
        <xdr:cNvCxnSpPr/>
      </xdr:nvCxnSpPr>
      <xdr:spPr>
        <a:xfrm>
          <a:off x="6604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72</xdr:row>
      <xdr:rowOff>111777</xdr:rowOff>
    </xdr:from>
    <xdr:ext cx="595419" cy="259045"/>
    <xdr:sp macro="" textlink="">
      <xdr:nvSpPr>
        <xdr:cNvPr id="391" name="テキスト ボックス 390">
          <a:extLst>
            <a:ext uri="{FF2B5EF4-FFF2-40B4-BE49-F238E27FC236}">
              <a16:creationId xmlns:a16="http://schemas.microsoft.com/office/drawing/2014/main" id="{00000000-0008-0000-0700-000087010000}"/>
            </a:ext>
          </a:extLst>
        </xdr:cNvPr>
        <xdr:cNvSpPr txBox="1"/>
      </xdr:nvSpPr>
      <xdr:spPr>
        <a:xfrm>
          <a:off x="6008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392" name="直線コネクタ 391">
          <a:extLst>
            <a:ext uri="{FF2B5EF4-FFF2-40B4-BE49-F238E27FC236}">
              <a16:creationId xmlns:a16="http://schemas.microsoft.com/office/drawing/2014/main" id="{00000000-0008-0000-0700-000088010000}"/>
            </a:ext>
          </a:extLst>
        </xdr:cNvPr>
        <xdr:cNvCxnSpPr/>
      </xdr:nvCxnSpPr>
      <xdr:spPr>
        <a:xfrm>
          <a:off x="6604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168927</xdr:rowOff>
    </xdr:from>
    <xdr:ext cx="595419" cy="259045"/>
    <xdr:sp macro="" textlink="">
      <xdr:nvSpPr>
        <xdr:cNvPr id="393" name="テキスト ボックス 392">
          <a:extLst>
            <a:ext uri="{FF2B5EF4-FFF2-40B4-BE49-F238E27FC236}">
              <a16:creationId xmlns:a16="http://schemas.microsoft.com/office/drawing/2014/main" id="{00000000-0008-0000-0700-000089010000}"/>
            </a:ext>
          </a:extLst>
        </xdr:cNvPr>
        <xdr:cNvSpPr txBox="1"/>
      </xdr:nvSpPr>
      <xdr:spPr>
        <a:xfrm>
          <a:off x="6008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4" name="直線コネクタ 393">
          <a:extLst>
            <a:ext uri="{FF2B5EF4-FFF2-40B4-BE49-F238E27FC236}">
              <a16:creationId xmlns:a16="http://schemas.microsoft.com/office/drawing/2014/main" id="{00000000-0008-0000-0700-00008A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5" name="テキスト ボックス 394">
          <a:extLst>
            <a:ext uri="{FF2B5EF4-FFF2-40B4-BE49-F238E27FC236}">
              <a16:creationId xmlns:a16="http://schemas.microsoft.com/office/drawing/2014/main" id="{00000000-0008-0000-0700-00008B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6" name="商工費グラフ枠">
          <a:extLst>
            <a:ext uri="{FF2B5EF4-FFF2-40B4-BE49-F238E27FC236}">
              <a16:creationId xmlns:a16="http://schemas.microsoft.com/office/drawing/2014/main" id="{00000000-0008-0000-0700-00008C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72734</xdr:rowOff>
    </xdr:from>
    <xdr:to>
      <xdr:col>54</xdr:col>
      <xdr:colOff>189865</xdr:colOff>
      <xdr:row>78</xdr:row>
      <xdr:rowOff>137913</xdr:rowOff>
    </xdr:to>
    <xdr:cxnSp macro="">
      <xdr:nvCxnSpPr>
        <xdr:cNvPr id="397" name="直線コネクタ 396">
          <a:extLst>
            <a:ext uri="{FF2B5EF4-FFF2-40B4-BE49-F238E27FC236}">
              <a16:creationId xmlns:a16="http://schemas.microsoft.com/office/drawing/2014/main" id="{00000000-0008-0000-0700-00008D010000}"/>
            </a:ext>
          </a:extLst>
        </xdr:cNvPr>
        <xdr:cNvCxnSpPr/>
      </xdr:nvCxnSpPr>
      <xdr:spPr>
        <a:xfrm flipV="1">
          <a:off x="10475595" y="12074234"/>
          <a:ext cx="1270" cy="143677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141740</xdr:rowOff>
    </xdr:from>
    <xdr:ext cx="378565" cy="259045"/>
    <xdr:sp macro="" textlink="">
      <xdr:nvSpPr>
        <xdr:cNvPr id="398" name="商工費最小値テキスト">
          <a:extLst>
            <a:ext uri="{FF2B5EF4-FFF2-40B4-BE49-F238E27FC236}">
              <a16:creationId xmlns:a16="http://schemas.microsoft.com/office/drawing/2014/main" id="{00000000-0008-0000-0700-00008E010000}"/>
            </a:ext>
          </a:extLst>
        </xdr:cNvPr>
        <xdr:cNvSpPr txBox="1"/>
      </xdr:nvSpPr>
      <xdr:spPr>
        <a:xfrm>
          <a:off x="10528300" y="1351484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137913</xdr:rowOff>
    </xdr:from>
    <xdr:to>
      <xdr:col>55</xdr:col>
      <xdr:colOff>88900</xdr:colOff>
      <xdr:row>78</xdr:row>
      <xdr:rowOff>137913</xdr:rowOff>
    </xdr:to>
    <xdr:cxnSp macro="">
      <xdr:nvCxnSpPr>
        <xdr:cNvPr id="399" name="直線コネクタ 398">
          <a:extLst>
            <a:ext uri="{FF2B5EF4-FFF2-40B4-BE49-F238E27FC236}">
              <a16:creationId xmlns:a16="http://schemas.microsoft.com/office/drawing/2014/main" id="{00000000-0008-0000-0700-00008F010000}"/>
            </a:ext>
          </a:extLst>
        </xdr:cNvPr>
        <xdr:cNvCxnSpPr/>
      </xdr:nvCxnSpPr>
      <xdr:spPr>
        <a:xfrm>
          <a:off x="10388600" y="135110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19411</xdr:rowOff>
    </xdr:from>
    <xdr:ext cx="599010" cy="259045"/>
    <xdr:sp macro="" textlink="">
      <xdr:nvSpPr>
        <xdr:cNvPr id="400" name="商工費最大値テキスト">
          <a:extLst>
            <a:ext uri="{FF2B5EF4-FFF2-40B4-BE49-F238E27FC236}">
              <a16:creationId xmlns:a16="http://schemas.microsoft.com/office/drawing/2014/main" id="{00000000-0008-0000-0700-000090010000}"/>
            </a:ext>
          </a:extLst>
        </xdr:cNvPr>
        <xdr:cNvSpPr txBox="1"/>
      </xdr:nvSpPr>
      <xdr:spPr>
        <a:xfrm>
          <a:off x="10528300" y="118494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629,294</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70</xdr:row>
      <xdr:rowOff>72734</xdr:rowOff>
    </xdr:from>
    <xdr:to>
      <xdr:col>55</xdr:col>
      <xdr:colOff>88900</xdr:colOff>
      <xdr:row>70</xdr:row>
      <xdr:rowOff>72734</xdr:rowOff>
    </xdr:to>
    <xdr:cxnSp macro="">
      <xdr:nvCxnSpPr>
        <xdr:cNvPr id="401" name="直線コネクタ 400">
          <a:extLst>
            <a:ext uri="{FF2B5EF4-FFF2-40B4-BE49-F238E27FC236}">
              <a16:creationId xmlns:a16="http://schemas.microsoft.com/office/drawing/2014/main" id="{00000000-0008-0000-0700-000091010000}"/>
            </a:ext>
          </a:extLst>
        </xdr:cNvPr>
        <xdr:cNvCxnSpPr/>
      </xdr:nvCxnSpPr>
      <xdr:spPr>
        <a:xfrm>
          <a:off x="10388600" y="120742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71</xdr:row>
      <xdr:rowOff>87492</xdr:rowOff>
    </xdr:from>
    <xdr:to>
      <xdr:col>55</xdr:col>
      <xdr:colOff>0</xdr:colOff>
      <xdr:row>74</xdr:row>
      <xdr:rowOff>48491</xdr:rowOff>
    </xdr:to>
    <xdr:cxnSp macro="">
      <xdr:nvCxnSpPr>
        <xdr:cNvPr id="402" name="直線コネクタ 401">
          <a:extLst>
            <a:ext uri="{FF2B5EF4-FFF2-40B4-BE49-F238E27FC236}">
              <a16:creationId xmlns:a16="http://schemas.microsoft.com/office/drawing/2014/main" id="{00000000-0008-0000-0700-000092010000}"/>
            </a:ext>
          </a:extLst>
        </xdr:cNvPr>
        <xdr:cNvCxnSpPr/>
      </xdr:nvCxnSpPr>
      <xdr:spPr>
        <a:xfrm flipV="1">
          <a:off x="9639300" y="12260442"/>
          <a:ext cx="838200" cy="4753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124516</xdr:rowOff>
    </xdr:from>
    <xdr:ext cx="534377" cy="259045"/>
    <xdr:sp macro="" textlink="">
      <xdr:nvSpPr>
        <xdr:cNvPr id="403" name="商工費平均値テキスト">
          <a:extLst>
            <a:ext uri="{FF2B5EF4-FFF2-40B4-BE49-F238E27FC236}">
              <a16:creationId xmlns:a16="http://schemas.microsoft.com/office/drawing/2014/main" id="{00000000-0008-0000-0700-000093010000}"/>
            </a:ext>
          </a:extLst>
        </xdr:cNvPr>
        <xdr:cNvSpPr txBox="1"/>
      </xdr:nvSpPr>
      <xdr:spPr>
        <a:xfrm>
          <a:off x="10528300" y="1332616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49,983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146089</xdr:rowOff>
    </xdr:from>
    <xdr:to>
      <xdr:col>55</xdr:col>
      <xdr:colOff>50800</xdr:colOff>
      <xdr:row>78</xdr:row>
      <xdr:rowOff>76239</xdr:rowOff>
    </xdr:to>
    <xdr:sp macro="" textlink="">
      <xdr:nvSpPr>
        <xdr:cNvPr id="404" name="フローチャート: 判断 403">
          <a:extLst>
            <a:ext uri="{FF2B5EF4-FFF2-40B4-BE49-F238E27FC236}">
              <a16:creationId xmlns:a16="http://schemas.microsoft.com/office/drawing/2014/main" id="{00000000-0008-0000-0700-000094010000}"/>
            </a:ext>
          </a:extLst>
        </xdr:cNvPr>
        <xdr:cNvSpPr/>
      </xdr:nvSpPr>
      <xdr:spPr>
        <a:xfrm>
          <a:off x="10426700" y="133477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74</xdr:row>
      <xdr:rowOff>48491</xdr:rowOff>
    </xdr:from>
    <xdr:to>
      <xdr:col>50</xdr:col>
      <xdr:colOff>114300</xdr:colOff>
      <xdr:row>75</xdr:row>
      <xdr:rowOff>52597</xdr:rowOff>
    </xdr:to>
    <xdr:cxnSp macro="">
      <xdr:nvCxnSpPr>
        <xdr:cNvPr id="405" name="直線コネクタ 404">
          <a:extLst>
            <a:ext uri="{FF2B5EF4-FFF2-40B4-BE49-F238E27FC236}">
              <a16:creationId xmlns:a16="http://schemas.microsoft.com/office/drawing/2014/main" id="{00000000-0008-0000-0700-000095010000}"/>
            </a:ext>
          </a:extLst>
        </xdr:cNvPr>
        <xdr:cNvCxnSpPr/>
      </xdr:nvCxnSpPr>
      <xdr:spPr>
        <a:xfrm flipV="1">
          <a:off x="8750300" y="12735791"/>
          <a:ext cx="889000" cy="1755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153236</xdr:rowOff>
    </xdr:from>
    <xdr:to>
      <xdr:col>50</xdr:col>
      <xdr:colOff>165100</xdr:colOff>
      <xdr:row>78</xdr:row>
      <xdr:rowOff>83386</xdr:rowOff>
    </xdr:to>
    <xdr:sp macro="" textlink="">
      <xdr:nvSpPr>
        <xdr:cNvPr id="406" name="フローチャート: 判断 405">
          <a:extLst>
            <a:ext uri="{FF2B5EF4-FFF2-40B4-BE49-F238E27FC236}">
              <a16:creationId xmlns:a16="http://schemas.microsoft.com/office/drawing/2014/main" id="{00000000-0008-0000-0700-000096010000}"/>
            </a:ext>
          </a:extLst>
        </xdr:cNvPr>
        <xdr:cNvSpPr/>
      </xdr:nvSpPr>
      <xdr:spPr>
        <a:xfrm>
          <a:off x="9588500" y="133548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74513</xdr:rowOff>
    </xdr:from>
    <xdr:ext cx="534377" cy="259045"/>
    <xdr:sp macro="" textlink="">
      <xdr:nvSpPr>
        <xdr:cNvPr id="407" name="テキスト ボックス 406">
          <a:extLst>
            <a:ext uri="{FF2B5EF4-FFF2-40B4-BE49-F238E27FC236}">
              <a16:creationId xmlns:a16="http://schemas.microsoft.com/office/drawing/2014/main" id="{00000000-0008-0000-0700-000097010000}"/>
            </a:ext>
          </a:extLst>
        </xdr:cNvPr>
        <xdr:cNvSpPr txBox="1"/>
      </xdr:nvSpPr>
      <xdr:spPr>
        <a:xfrm>
          <a:off x="9372111" y="134476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46,857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75</xdr:row>
      <xdr:rowOff>52597</xdr:rowOff>
    </xdr:from>
    <xdr:to>
      <xdr:col>45</xdr:col>
      <xdr:colOff>177800</xdr:colOff>
      <xdr:row>78</xdr:row>
      <xdr:rowOff>13134</xdr:rowOff>
    </xdr:to>
    <xdr:cxnSp macro="">
      <xdr:nvCxnSpPr>
        <xdr:cNvPr id="408" name="直線コネクタ 407">
          <a:extLst>
            <a:ext uri="{FF2B5EF4-FFF2-40B4-BE49-F238E27FC236}">
              <a16:creationId xmlns:a16="http://schemas.microsoft.com/office/drawing/2014/main" id="{00000000-0008-0000-0700-000098010000}"/>
            </a:ext>
          </a:extLst>
        </xdr:cNvPr>
        <xdr:cNvCxnSpPr/>
      </xdr:nvCxnSpPr>
      <xdr:spPr>
        <a:xfrm flipV="1">
          <a:off x="7861300" y="12911347"/>
          <a:ext cx="889000" cy="4748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156094</xdr:rowOff>
    </xdr:from>
    <xdr:to>
      <xdr:col>46</xdr:col>
      <xdr:colOff>38100</xdr:colOff>
      <xdr:row>78</xdr:row>
      <xdr:rowOff>86244</xdr:rowOff>
    </xdr:to>
    <xdr:sp macro="" textlink="">
      <xdr:nvSpPr>
        <xdr:cNvPr id="409" name="フローチャート: 判断 408">
          <a:extLst>
            <a:ext uri="{FF2B5EF4-FFF2-40B4-BE49-F238E27FC236}">
              <a16:creationId xmlns:a16="http://schemas.microsoft.com/office/drawing/2014/main" id="{00000000-0008-0000-0700-000099010000}"/>
            </a:ext>
          </a:extLst>
        </xdr:cNvPr>
        <xdr:cNvSpPr/>
      </xdr:nvSpPr>
      <xdr:spPr>
        <a:xfrm>
          <a:off x="8699500" y="133577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77371</xdr:rowOff>
    </xdr:from>
    <xdr:ext cx="534377" cy="259045"/>
    <xdr:sp macro="" textlink="">
      <xdr:nvSpPr>
        <xdr:cNvPr id="410" name="テキスト ボックス 409">
          <a:extLst>
            <a:ext uri="{FF2B5EF4-FFF2-40B4-BE49-F238E27FC236}">
              <a16:creationId xmlns:a16="http://schemas.microsoft.com/office/drawing/2014/main" id="{00000000-0008-0000-0700-00009A010000}"/>
            </a:ext>
          </a:extLst>
        </xdr:cNvPr>
        <xdr:cNvSpPr txBox="1"/>
      </xdr:nvSpPr>
      <xdr:spPr>
        <a:xfrm>
          <a:off x="8483111" y="134504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45,606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77</xdr:row>
      <xdr:rowOff>150061</xdr:rowOff>
    </xdr:from>
    <xdr:to>
      <xdr:col>41</xdr:col>
      <xdr:colOff>50800</xdr:colOff>
      <xdr:row>78</xdr:row>
      <xdr:rowOff>13134</xdr:rowOff>
    </xdr:to>
    <xdr:cxnSp macro="">
      <xdr:nvCxnSpPr>
        <xdr:cNvPr id="411" name="直線コネクタ 410">
          <a:extLst>
            <a:ext uri="{FF2B5EF4-FFF2-40B4-BE49-F238E27FC236}">
              <a16:creationId xmlns:a16="http://schemas.microsoft.com/office/drawing/2014/main" id="{00000000-0008-0000-0700-00009B010000}"/>
            </a:ext>
          </a:extLst>
        </xdr:cNvPr>
        <xdr:cNvCxnSpPr/>
      </xdr:nvCxnSpPr>
      <xdr:spPr>
        <a:xfrm>
          <a:off x="6972300" y="13351711"/>
          <a:ext cx="889000" cy="345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150194</xdr:rowOff>
    </xdr:from>
    <xdr:to>
      <xdr:col>41</xdr:col>
      <xdr:colOff>101600</xdr:colOff>
      <xdr:row>78</xdr:row>
      <xdr:rowOff>80344</xdr:rowOff>
    </xdr:to>
    <xdr:sp macro="" textlink="">
      <xdr:nvSpPr>
        <xdr:cNvPr id="412" name="フローチャート: 判断 411">
          <a:extLst>
            <a:ext uri="{FF2B5EF4-FFF2-40B4-BE49-F238E27FC236}">
              <a16:creationId xmlns:a16="http://schemas.microsoft.com/office/drawing/2014/main" id="{00000000-0008-0000-0700-00009C010000}"/>
            </a:ext>
          </a:extLst>
        </xdr:cNvPr>
        <xdr:cNvSpPr/>
      </xdr:nvSpPr>
      <xdr:spPr>
        <a:xfrm>
          <a:off x="7810500" y="133518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71471</xdr:rowOff>
    </xdr:from>
    <xdr:ext cx="534377" cy="259045"/>
    <xdr:sp macro="" textlink="">
      <xdr:nvSpPr>
        <xdr:cNvPr id="413" name="テキスト ボックス 412">
          <a:extLst>
            <a:ext uri="{FF2B5EF4-FFF2-40B4-BE49-F238E27FC236}">
              <a16:creationId xmlns:a16="http://schemas.microsoft.com/office/drawing/2014/main" id="{00000000-0008-0000-0700-00009D010000}"/>
            </a:ext>
          </a:extLst>
        </xdr:cNvPr>
        <xdr:cNvSpPr txBox="1"/>
      </xdr:nvSpPr>
      <xdr:spPr>
        <a:xfrm>
          <a:off x="7594111" y="134445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48,187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151281</xdr:rowOff>
    </xdr:from>
    <xdr:to>
      <xdr:col>36</xdr:col>
      <xdr:colOff>165100</xdr:colOff>
      <xdr:row>78</xdr:row>
      <xdr:rowOff>81431</xdr:rowOff>
    </xdr:to>
    <xdr:sp macro="" textlink="">
      <xdr:nvSpPr>
        <xdr:cNvPr id="414" name="フローチャート: 判断 413">
          <a:extLst>
            <a:ext uri="{FF2B5EF4-FFF2-40B4-BE49-F238E27FC236}">
              <a16:creationId xmlns:a16="http://schemas.microsoft.com/office/drawing/2014/main" id="{00000000-0008-0000-0700-00009E010000}"/>
            </a:ext>
          </a:extLst>
        </xdr:cNvPr>
        <xdr:cNvSpPr/>
      </xdr:nvSpPr>
      <xdr:spPr>
        <a:xfrm>
          <a:off x="6921500" y="133529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72558</xdr:rowOff>
    </xdr:from>
    <xdr:ext cx="534377" cy="259045"/>
    <xdr:sp macro="" textlink="">
      <xdr:nvSpPr>
        <xdr:cNvPr id="415" name="テキスト ボックス 414">
          <a:extLst>
            <a:ext uri="{FF2B5EF4-FFF2-40B4-BE49-F238E27FC236}">
              <a16:creationId xmlns:a16="http://schemas.microsoft.com/office/drawing/2014/main" id="{00000000-0008-0000-0700-00009F010000}"/>
            </a:ext>
          </a:extLst>
        </xdr:cNvPr>
        <xdr:cNvSpPr txBox="1"/>
      </xdr:nvSpPr>
      <xdr:spPr>
        <a:xfrm>
          <a:off x="6705111" y="134456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47,712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6" name="テキスト ボックス 415">
          <a:extLst>
            <a:ext uri="{FF2B5EF4-FFF2-40B4-BE49-F238E27FC236}">
              <a16:creationId xmlns:a16="http://schemas.microsoft.com/office/drawing/2014/main" id="{00000000-0008-0000-0700-0000A0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7" name="テキスト ボックス 416">
          <a:extLst>
            <a:ext uri="{FF2B5EF4-FFF2-40B4-BE49-F238E27FC236}">
              <a16:creationId xmlns:a16="http://schemas.microsoft.com/office/drawing/2014/main" id="{00000000-0008-0000-0700-0000A1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700-0000A2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700-0000A3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71</xdr:row>
      <xdr:rowOff>36692</xdr:rowOff>
    </xdr:from>
    <xdr:to>
      <xdr:col>55</xdr:col>
      <xdr:colOff>50800</xdr:colOff>
      <xdr:row>71</xdr:row>
      <xdr:rowOff>138292</xdr:rowOff>
    </xdr:to>
    <xdr:sp macro="" textlink="">
      <xdr:nvSpPr>
        <xdr:cNvPr id="421" name="楕円 420">
          <a:extLst>
            <a:ext uri="{FF2B5EF4-FFF2-40B4-BE49-F238E27FC236}">
              <a16:creationId xmlns:a16="http://schemas.microsoft.com/office/drawing/2014/main" id="{00000000-0008-0000-0700-0000A5010000}"/>
            </a:ext>
          </a:extLst>
        </xdr:cNvPr>
        <xdr:cNvSpPr/>
      </xdr:nvSpPr>
      <xdr:spPr>
        <a:xfrm>
          <a:off x="10426700" y="122096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70</xdr:row>
      <xdr:rowOff>59569</xdr:rowOff>
    </xdr:from>
    <xdr:ext cx="599010" cy="259045"/>
    <xdr:sp macro="" textlink="">
      <xdr:nvSpPr>
        <xdr:cNvPr id="422" name="商工費該当値テキスト">
          <a:extLst>
            <a:ext uri="{FF2B5EF4-FFF2-40B4-BE49-F238E27FC236}">
              <a16:creationId xmlns:a16="http://schemas.microsoft.com/office/drawing/2014/main" id="{00000000-0008-0000-0700-0000A6010000}"/>
            </a:ext>
          </a:extLst>
        </xdr:cNvPr>
        <xdr:cNvSpPr txBox="1"/>
      </xdr:nvSpPr>
      <xdr:spPr>
        <a:xfrm>
          <a:off x="10528300" y="120610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547,838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73</xdr:row>
      <xdr:rowOff>169141</xdr:rowOff>
    </xdr:from>
    <xdr:to>
      <xdr:col>50</xdr:col>
      <xdr:colOff>165100</xdr:colOff>
      <xdr:row>74</xdr:row>
      <xdr:rowOff>99291</xdr:rowOff>
    </xdr:to>
    <xdr:sp macro="" textlink="">
      <xdr:nvSpPr>
        <xdr:cNvPr id="423" name="楕円 422">
          <a:extLst>
            <a:ext uri="{FF2B5EF4-FFF2-40B4-BE49-F238E27FC236}">
              <a16:creationId xmlns:a16="http://schemas.microsoft.com/office/drawing/2014/main" id="{00000000-0008-0000-0700-0000A7010000}"/>
            </a:ext>
          </a:extLst>
        </xdr:cNvPr>
        <xdr:cNvSpPr/>
      </xdr:nvSpPr>
      <xdr:spPr>
        <a:xfrm>
          <a:off x="9588500" y="126849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72</xdr:row>
      <xdr:rowOff>115818</xdr:rowOff>
    </xdr:from>
    <xdr:ext cx="599010" cy="259045"/>
    <xdr:sp macro="" textlink="">
      <xdr:nvSpPr>
        <xdr:cNvPr id="424" name="テキスト ボックス 423">
          <a:extLst>
            <a:ext uri="{FF2B5EF4-FFF2-40B4-BE49-F238E27FC236}">
              <a16:creationId xmlns:a16="http://schemas.microsoft.com/office/drawing/2014/main" id="{00000000-0008-0000-0700-0000A8010000}"/>
            </a:ext>
          </a:extLst>
        </xdr:cNvPr>
        <xdr:cNvSpPr txBox="1"/>
      </xdr:nvSpPr>
      <xdr:spPr>
        <a:xfrm>
          <a:off x="9339795" y="124602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339,899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75</xdr:row>
      <xdr:rowOff>1797</xdr:rowOff>
    </xdr:from>
    <xdr:to>
      <xdr:col>46</xdr:col>
      <xdr:colOff>38100</xdr:colOff>
      <xdr:row>75</xdr:row>
      <xdr:rowOff>103397</xdr:rowOff>
    </xdr:to>
    <xdr:sp macro="" textlink="">
      <xdr:nvSpPr>
        <xdr:cNvPr id="425" name="楕円 424">
          <a:extLst>
            <a:ext uri="{FF2B5EF4-FFF2-40B4-BE49-F238E27FC236}">
              <a16:creationId xmlns:a16="http://schemas.microsoft.com/office/drawing/2014/main" id="{00000000-0008-0000-0700-0000A9010000}"/>
            </a:ext>
          </a:extLst>
        </xdr:cNvPr>
        <xdr:cNvSpPr/>
      </xdr:nvSpPr>
      <xdr:spPr>
        <a:xfrm>
          <a:off x="8699500" y="128605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73</xdr:row>
      <xdr:rowOff>119924</xdr:rowOff>
    </xdr:from>
    <xdr:ext cx="599010" cy="259045"/>
    <xdr:sp macro="" textlink="">
      <xdr:nvSpPr>
        <xdr:cNvPr id="426" name="テキスト ボックス 425">
          <a:extLst>
            <a:ext uri="{FF2B5EF4-FFF2-40B4-BE49-F238E27FC236}">
              <a16:creationId xmlns:a16="http://schemas.microsoft.com/office/drawing/2014/main" id="{00000000-0008-0000-0700-0000AA010000}"/>
            </a:ext>
          </a:extLst>
        </xdr:cNvPr>
        <xdr:cNvSpPr txBox="1"/>
      </xdr:nvSpPr>
      <xdr:spPr>
        <a:xfrm>
          <a:off x="8450795" y="126357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263,103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77</xdr:row>
      <xdr:rowOff>133784</xdr:rowOff>
    </xdr:from>
    <xdr:to>
      <xdr:col>41</xdr:col>
      <xdr:colOff>101600</xdr:colOff>
      <xdr:row>78</xdr:row>
      <xdr:rowOff>63934</xdr:rowOff>
    </xdr:to>
    <xdr:sp macro="" textlink="">
      <xdr:nvSpPr>
        <xdr:cNvPr id="427" name="楕円 426">
          <a:extLst>
            <a:ext uri="{FF2B5EF4-FFF2-40B4-BE49-F238E27FC236}">
              <a16:creationId xmlns:a16="http://schemas.microsoft.com/office/drawing/2014/main" id="{00000000-0008-0000-0700-0000AB010000}"/>
            </a:ext>
          </a:extLst>
        </xdr:cNvPr>
        <xdr:cNvSpPr/>
      </xdr:nvSpPr>
      <xdr:spPr>
        <a:xfrm>
          <a:off x="7810500" y="133354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80461</xdr:rowOff>
    </xdr:from>
    <xdr:ext cx="534377" cy="259045"/>
    <xdr:sp macro="" textlink="">
      <xdr:nvSpPr>
        <xdr:cNvPr id="428" name="テキスト ボックス 427">
          <a:extLst>
            <a:ext uri="{FF2B5EF4-FFF2-40B4-BE49-F238E27FC236}">
              <a16:creationId xmlns:a16="http://schemas.microsoft.com/office/drawing/2014/main" id="{00000000-0008-0000-0700-0000AC010000}"/>
            </a:ext>
          </a:extLst>
        </xdr:cNvPr>
        <xdr:cNvSpPr txBox="1"/>
      </xdr:nvSpPr>
      <xdr:spPr>
        <a:xfrm>
          <a:off x="7594111" y="131106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55,366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99261</xdr:rowOff>
    </xdr:from>
    <xdr:to>
      <xdr:col>36</xdr:col>
      <xdr:colOff>165100</xdr:colOff>
      <xdr:row>78</xdr:row>
      <xdr:rowOff>29411</xdr:rowOff>
    </xdr:to>
    <xdr:sp macro="" textlink="">
      <xdr:nvSpPr>
        <xdr:cNvPr id="429" name="楕円 428">
          <a:extLst>
            <a:ext uri="{FF2B5EF4-FFF2-40B4-BE49-F238E27FC236}">
              <a16:creationId xmlns:a16="http://schemas.microsoft.com/office/drawing/2014/main" id="{00000000-0008-0000-0700-0000AD010000}"/>
            </a:ext>
          </a:extLst>
        </xdr:cNvPr>
        <xdr:cNvSpPr/>
      </xdr:nvSpPr>
      <xdr:spPr>
        <a:xfrm>
          <a:off x="6921500" y="133009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45938</xdr:rowOff>
    </xdr:from>
    <xdr:ext cx="534377" cy="259045"/>
    <xdr:sp macro="" textlink="">
      <xdr:nvSpPr>
        <xdr:cNvPr id="430" name="テキスト ボックス 429">
          <a:extLst>
            <a:ext uri="{FF2B5EF4-FFF2-40B4-BE49-F238E27FC236}">
              <a16:creationId xmlns:a16="http://schemas.microsoft.com/office/drawing/2014/main" id="{00000000-0008-0000-0700-0000AE010000}"/>
            </a:ext>
          </a:extLst>
        </xdr:cNvPr>
        <xdr:cNvSpPr txBox="1"/>
      </xdr:nvSpPr>
      <xdr:spPr>
        <a:xfrm>
          <a:off x="6705111" y="130761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70,468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1" name="正方形/長方形 430">
          <a:extLst>
            <a:ext uri="{FF2B5EF4-FFF2-40B4-BE49-F238E27FC236}">
              <a16:creationId xmlns:a16="http://schemas.microsoft.com/office/drawing/2014/main" id="{00000000-0008-0000-0700-0000AF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2" name="正方形/長方形 431">
          <a:extLst>
            <a:ext uri="{FF2B5EF4-FFF2-40B4-BE49-F238E27FC236}">
              <a16:creationId xmlns:a16="http://schemas.microsoft.com/office/drawing/2014/main" id="{00000000-0008-0000-0700-0000B0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3" name="正方形/長方形 432">
          <a:extLst>
            <a:ext uri="{FF2B5EF4-FFF2-40B4-BE49-F238E27FC236}">
              <a16:creationId xmlns:a16="http://schemas.microsoft.com/office/drawing/2014/main" id="{00000000-0008-0000-0700-0000B1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4" name="正方形/長方形 433">
          <a:extLst>
            <a:ext uri="{FF2B5EF4-FFF2-40B4-BE49-F238E27FC236}">
              <a16:creationId xmlns:a16="http://schemas.microsoft.com/office/drawing/2014/main" id="{00000000-0008-0000-0700-0000B2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5" name="正方形/長方形 434">
          <a:extLst>
            <a:ext uri="{FF2B5EF4-FFF2-40B4-BE49-F238E27FC236}">
              <a16:creationId xmlns:a16="http://schemas.microsoft.com/office/drawing/2014/main" id="{00000000-0008-0000-0700-0000B3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50,970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6" name="正方形/長方形 435">
          <a:extLst>
            <a:ext uri="{FF2B5EF4-FFF2-40B4-BE49-F238E27FC236}">
              <a16:creationId xmlns:a16="http://schemas.microsoft.com/office/drawing/2014/main" id="{00000000-0008-0000-0700-0000B4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7" name="正方形/長方形 436">
          <a:extLst>
            <a:ext uri="{FF2B5EF4-FFF2-40B4-BE49-F238E27FC236}">
              <a16:creationId xmlns:a16="http://schemas.microsoft.com/office/drawing/2014/main" id="{00000000-0008-0000-0700-0000B5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56,147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8" name="正方形/長方形 437">
          <a:extLst>
            <a:ext uri="{FF2B5EF4-FFF2-40B4-BE49-F238E27FC236}">
              <a16:creationId xmlns:a16="http://schemas.microsoft.com/office/drawing/2014/main" id="{00000000-0008-0000-0700-0000B6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9" name="テキスト ボックス 438">
          <a:extLst>
            <a:ext uri="{FF2B5EF4-FFF2-40B4-BE49-F238E27FC236}">
              <a16:creationId xmlns:a16="http://schemas.microsoft.com/office/drawing/2014/main" id="{00000000-0008-0000-0700-0000B7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0" name="直線コネクタ 439">
          <a:extLst>
            <a:ext uri="{FF2B5EF4-FFF2-40B4-BE49-F238E27FC236}">
              <a16:creationId xmlns:a16="http://schemas.microsoft.com/office/drawing/2014/main" id="{00000000-0008-0000-0700-0000B8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25400</xdr:rowOff>
    </xdr:from>
    <xdr:to>
      <xdr:col>59</xdr:col>
      <xdr:colOff>50800</xdr:colOff>
      <xdr:row>98</xdr:row>
      <xdr:rowOff>25400</xdr:rowOff>
    </xdr:to>
    <xdr:cxnSp macro="">
      <xdr:nvCxnSpPr>
        <xdr:cNvPr id="441" name="直線コネクタ 440">
          <a:extLst>
            <a:ext uri="{FF2B5EF4-FFF2-40B4-BE49-F238E27FC236}">
              <a16:creationId xmlns:a16="http://schemas.microsoft.com/office/drawing/2014/main" id="{00000000-0008-0000-0700-0000B9010000}"/>
            </a:ext>
          </a:extLst>
        </xdr:cNvPr>
        <xdr:cNvCxnSpPr/>
      </xdr:nvCxnSpPr>
      <xdr:spPr>
        <a:xfrm>
          <a:off x="6604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54627</xdr:rowOff>
    </xdr:from>
    <xdr:ext cx="248786" cy="259045"/>
    <xdr:sp macro="" textlink="">
      <xdr:nvSpPr>
        <xdr:cNvPr id="442" name="テキスト ボックス 441">
          <a:extLst>
            <a:ext uri="{FF2B5EF4-FFF2-40B4-BE49-F238E27FC236}">
              <a16:creationId xmlns:a16="http://schemas.microsoft.com/office/drawing/2014/main" id="{00000000-0008-0000-0700-0000BA010000}"/>
            </a:ext>
          </a:extLst>
        </xdr:cNvPr>
        <xdr:cNvSpPr txBox="1"/>
      </xdr:nvSpPr>
      <xdr:spPr>
        <a:xfrm>
          <a:off x="6355214" y="16685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3" name="直線コネクタ 442">
          <a:extLst>
            <a:ext uri="{FF2B5EF4-FFF2-40B4-BE49-F238E27FC236}">
              <a16:creationId xmlns:a16="http://schemas.microsoft.com/office/drawing/2014/main" id="{00000000-0008-0000-0700-0000BB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93</xdr:row>
      <xdr:rowOff>168927</xdr:rowOff>
    </xdr:from>
    <xdr:ext cx="685572" cy="259045"/>
    <xdr:sp macro="" textlink="">
      <xdr:nvSpPr>
        <xdr:cNvPr id="444" name="テキスト ボックス 443">
          <a:extLst>
            <a:ext uri="{FF2B5EF4-FFF2-40B4-BE49-F238E27FC236}">
              <a16:creationId xmlns:a16="http://schemas.microsoft.com/office/drawing/2014/main" id="{00000000-0008-0000-0700-0000BC010000}"/>
            </a:ext>
          </a:extLst>
        </xdr:cNvPr>
        <xdr:cNvSpPr txBox="1"/>
      </xdr:nvSpPr>
      <xdr:spPr>
        <a:xfrm>
          <a:off x="5918428" y="1611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82550</xdr:rowOff>
    </xdr:from>
    <xdr:to>
      <xdr:col>59</xdr:col>
      <xdr:colOff>50800</xdr:colOff>
      <xdr:row>91</xdr:row>
      <xdr:rowOff>82550</xdr:rowOff>
    </xdr:to>
    <xdr:cxnSp macro="">
      <xdr:nvCxnSpPr>
        <xdr:cNvPr id="445" name="直線コネクタ 444">
          <a:extLst>
            <a:ext uri="{FF2B5EF4-FFF2-40B4-BE49-F238E27FC236}">
              <a16:creationId xmlns:a16="http://schemas.microsoft.com/office/drawing/2014/main" id="{00000000-0008-0000-0700-0000BD010000}"/>
            </a:ext>
          </a:extLst>
        </xdr:cNvPr>
        <xdr:cNvCxnSpPr/>
      </xdr:nvCxnSpPr>
      <xdr:spPr>
        <a:xfrm>
          <a:off x="6604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90</xdr:row>
      <xdr:rowOff>111777</xdr:rowOff>
    </xdr:from>
    <xdr:ext cx="685572" cy="259045"/>
    <xdr:sp macro="" textlink="">
      <xdr:nvSpPr>
        <xdr:cNvPr id="446" name="テキスト ボックス 445">
          <a:extLst>
            <a:ext uri="{FF2B5EF4-FFF2-40B4-BE49-F238E27FC236}">
              <a16:creationId xmlns:a16="http://schemas.microsoft.com/office/drawing/2014/main" id="{00000000-0008-0000-0700-0000BE010000}"/>
            </a:ext>
          </a:extLst>
        </xdr:cNvPr>
        <xdr:cNvSpPr txBox="1"/>
      </xdr:nvSpPr>
      <xdr:spPr>
        <a:xfrm>
          <a:off x="5918428" y="155422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7" name="直線コネクタ 446">
          <a:extLst>
            <a:ext uri="{FF2B5EF4-FFF2-40B4-BE49-F238E27FC236}">
              <a16:creationId xmlns:a16="http://schemas.microsoft.com/office/drawing/2014/main" id="{00000000-0008-0000-0700-0000BF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48" name="テキスト ボックス 447">
          <a:extLst>
            <a:ext uri="{FF2B5EF4-FFF2-40B4-BE49-F238E27FC236}">
              <a16:creationId xmlns:a16="http://schemas.microsoft.com/office/drawing/2014/main" id="{00000000-0008-0000-0700-0000C0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49" name="土木費グラフ枠">
          <a:extLst>
            <a:ext uri="{FF2B5EF4-FFF2-40B4-BE49-F238E27FC236}">
              <a16:creationId xmlns:a16="http://schemas.microsoft.com/office/drawing/2014/main" id="{00000000-0008-0000-0700-0000C1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47799</xdr:rowOff>
    </xdr:from>
    <xdr:to>
      <xdr:col>54</xdr:col>
      <xdr:colOff>189865</xdr:colOff>
      <xdr:row>98</xdr:row>
      <xdr:rowOff>5910</xdr:rowOff>
    </xdr:to>
    <xdr:cxnSp macro="">
      <xdr:nvCxnSpPr>
        <xdr:cNvPr id="450" name="直線コネクタ 449">
          <a:extLst>
            <a:ext uri="{FF2B5EF4-FFF2-40B4-BE49-F238E27FC236}">
              <a16:creationId xmlns:a16="http://schemas.microsoft.com/office/drawing/2014/main" id="{00000000-0008-0000-0700-0000C2010000}"/>
            </a:ext>
          </a:extLst>
        </xdr:cNvPr>
        <xdr:cNvCxnSpPr/>
      </xdr:nvCxnSpPr>
      <xdr:spPr>
        <a:xfrm flipV="1">
          <a:off x="10475595" y="15649749"/>
          <a:ext cx="1270" cy="11582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9737</xdr:rowOff>
    </xdr:from>
    <xdr:ext cx="534377" cy="259045"/>
    <xdr:sp macro="" textlink="">
      <xdr:nvSpPr>
        <xdr:cNvPr id="451" name="土木費最小値テキスト">
          <a:extLst>
            <a:ext uri="{FF2B5EF4-FFF2-40B4-BE49-F238E27FC236}">
              <a16:creationId xmlns:a16="http://schemas.microsoft.com/office/drawing/2014/main" id="{00000000-0008-0000-0700-0000C3010000}"/>
            </a:ext>
          </a:extLst>
        </xdr:cNvPr>
        <xdr:cNvSpPr txBox="1"/>
      </xdr:nvSpPr>
      <xdr:spPr>
        <a:xfrm>
          <a:off x="10528300" y="168118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34,105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5910</xdr:rowOff>
    </xdr:from>
    <xdr:to>
      <xdr:col>55</xdr:col>
      <xdr:colOff>88900</xdr:colOff>
      <xdr:row>98</xdr:row>
      <xdr:rowOff>5910</xdr:rowOff>
    </xdr:to>
    <xdr:cxnSp macro="">
      <xdr:nvCxnSpPr>
        <xdr:cNvPr id="452" name="直線コネクタ 451">
          <a:extLst>
            <a:ext uri="{FF2B5EF4-FFF2-40B4-BE49-F238E27FC236}">
              <a16:creationId xmlns:a16="http://schemas.microsoft.com/office/drawing/2014/main" id="{00000000-0008-0000-0700-0000C4010000}"/>
            </a:ext>
          </a:extLst>
        </xdr:cNvPr>
        <xdr:cNvCxnSpPr/>
      </xdr:nvCxnSpPr>
      <xdr:spPr>
        <a:xfrm>
          <a:off x="10388600" y="168080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165926</xdr:rowOff>
    </xdr:from>
    <xdr:ext cx="690189" cy="259045"/>
    <xdr:sp macro="" textlink="">
      <xdr:nvSpPr>
        <xdr:cNvPr id="453" name="土木費最大値テキスト">
          <a:extLst>
            <a:ext uri="{FF2B5EF4-FFF2-40B4-BE49-F238E27FC236}">
              <a16:creationId xmlns:a16="http://schemas.microsoft.com/office/drawing/2014/main" id="{00000000-0008-0000-0700-0000C5010000}"/>
            </a:ext>
          </a:extLst>
        </xdr:cNvPr>
        <xdr:cNvSpPr txBox="1"/>
      </xdr:nvSpPr>
      <xdr:spPr>
        <a:xfrm>
          <a:off x="10528300" y="1542497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2,060,808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91</xdr:row>
      <xdr:rowOff>47799</xdr:rowOff>
    </xdr:from>
    <xdr:to>
      <xdr:col>55</xdr:col>
      <xdr:colOff>88900</xdr:colOff>
      <xdr:row>91</xdr:row>
      <xdr:rowOff>47799</xdr:rowOff>
    </xdr:to>
    <xdr:cxnSp macro="">
      <xdr:nvCxnSpPr>
        <xdr:cNvPr id="454" name="直線コネクタ 453">
          <a:extLst>
            <a:ext uri="{FF2B5EF4-FFF2-40B4-BE49-F238E27FC236}">
              <a16:creationId xmlns:a16="http://schemas.microsoft.com/office/drawing/2014/main" id="{00000000-0008-0000-0700-0000C6010000}"/>
            </a:ext>
          </a:extLst>
        </xdr:cNvPr>
        <xdr:cNvCxnSpPr/>
      </xdr:nvCxnSpPr>
      <xdr:spPr>
        <a:xfrm>
          <a:off x="10388600" y="156497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97</xdr:row>
      <xdr:rowOff>70782</xdr:rowOff>
    </xdr:from>
    <xdr:to>
      <xdr:col>55</xdr:col>
      <xdr:colOff>0</xdr:colOff>
      <xdr:row>97</xdr:row>
      <xdr:rowOff>82561</xdr:rowOff>
    </xdr:to>
    <xdr:cxnSp macro="">
      <xdr:nvCxnSpPr>
        <xdr:cNvPr id="455" name="直線コネクタ 454">
          <a:extLst>
            <a:ext uri="{FF2B5EF4-FFF2-40B4-BE49-F238E27FC236}">
              <a16:creationId xmlns:a16="http://schemas.microsoft.com/office/drawing/2014/main" id="{00000000-0008-0000-0700-0000C7010000}"/>
            </a:ext>
          </a:extLst>
        </xdr:cNvPr>
        <xdr:cNvCxnSpPr/>
      </xdr:nvCxnSpPr>
      <xdr:spPr>
        <a:xfrm flipV="1">
          <a:off x="9639300" y="16701432"/>
          <a:ext cx="838200" cy="117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41960</xdr:rowOff>
    </xdr:from>
    <xdr:ext cx="599010" cy="259045"/>
    <xdr:sp macro="" textlink="">
      <xdr:nvSpPr>
        <xdr:cNvPr id="456" name="土木費平均値テキスト">
          <a:extLst>
            <a:ext uri="{FF2B5EF4-FFF2-40B4-BE49-F238E27FC236}">
              <a16:creationId xmlns:a16="http://schemas.microsoft.com/office/drawing/2014/main" id="{00000000-0008-0000-0700-0000C8010000}"/>
            </a:ext>
          </a:extLst>
        </xdr:cNvPr>
        <xdr:cNvSpPr txBox="1"/>
      </xdr:nvSpPr>
      <xdr:spPr>
        <a:xfrm>
          <a:off x="10528300" y="1667261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144,387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63533</xdr:rowOff>
    </xdr:from>
    <xdr:to>
      <xdr:col>55</xdr:col>
      <xdr:colOff>50800</xdr:colOff>
      <xdr:row>97</xdr:row>
      <xdr:rowOff>165133</xdr:rowOff>
    </xdr:to>
    <xdr:sp macro="" textlink="">
      <xdr:nvSpPr>
        <xdr:cNvPr id="457" name="フローチャート: 判断 456">
          <a:extLst>
            <a:ext uri="{FF2B5EF4-FFF2-40B4-BE49-F238E27FC236}">
              <a16:creationId xmlns:a16="http://schemas.microsoft.com/office/drawing/2014/main" id="{00000000-0008-0000-0700-0000C9010000}"/>
            </a:ext>
          </a:extLst>
        </xdr:cNvPr>
        <xdr:cNvSpPr/>
      </xdr:nvSpPr>
      <xdr:spPr>
        <a:xfrm>
          <a:off x="10426700" y="166941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97</xdr:row>
      <xdr:rowOff>82561</xdr:rowOff>
    </xdr:from>
    <xdr:to>
      <xdr:col>50</xdr:col>
      <xdr:colOff>114300</xdr:colOff>
      <xdr:row>97</xdr:row>
      <xdr:rowOff>114413</xdr:rowOff>
    </xdr:to>
    <xdr:cxnSp macro="">
      <xdr:nvCxnSpPr>
        <xdr:cNvPr id="458" name="直線コネクタ 457">
          <a:extLst>
            <a:ext uri="{FF2B5EF4-FFF2-40B4-BE49-F238E27FC236}">
              <a16:creationId xmlns:a16="http://schemas.microsoft.com/office/drawing/2014/main" id="{00000000-0008-0000-0700-0000CA010000}"/>
            </a:ext>
          </a:extLst>
        </xdr:cNvPr>
        <xdr:cNvCxnSpPr/>
      </xdr:nvCxnSpPr>
      <xdr:spPr>
        <a:xfrm flipV="1">
          <a:off x="8750300" y="16713211"/>
          <a:ext cx="889000" cy="318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59466</xdr:rowOff>
    </xdr:from>
    <xdr:to>
      <xdr:col>50</xdr:col>
      <xdr:colOff>165100</xdr:colOff>
      <xdr:row>97</xdr:row>
      <xdr:rowOff>161066</xdr:rowOff>
    </xdr:to>
    <xdr:sp macro="" textlink="">
      <xdr:nvSpPr>
        <xdr:cNvPr id="459" name="フローチャート: 判断 458">
          <a:extLst>
            <a:ext uri="{FF2B5EF4-FFF2-40B4-BE49-F238E27FC236}">
              <a16:creationId xmlns:a16="http://schemas.microsoft.com/office/drawing/2014/main" id="{00000000-0008-0000-0700-0000CB010000}"/>
            </a:ext>
          </a:extLst>
        </xdr:cNvPr>
        <xdr:cNvSpPr/>
      </xdr:nvSpPr>
      <xdr:spPr>
        <a:xfrm>
          <a:off x="9588500" y="16690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97</xdr:row>
      <xdr:rowOff>152193</xdr:rowOff>
    </xdr:from>
    <xdr:ext cx="599010" cy="259045"/>
    <xdr:sp macro="" textlink="">
      <xdr:nvSpPr>
        <xdr:cNvPr id="460" name="テキスト ボックス 459">
          <a:extLst>
            <a:ext uri="{FF2B5EF4-FFF2-40B4-BE49-F238E27FC236}">
              <a16:creationId xmlns:a16="http://schemas.microsoft.com/office/drawing/2014/main" id="{00000000-0008-0000-0700-0000CC010000}"/>
            </a:ext>
          </a:extLst>
        </xdr:cNvPr>
        <xdr:cNvSpPr txBox="1"/>
      </xdr:nvSpPr>
      <xdr:spPr>
        <a:xfrm>
          <a:off x="9339795" y="167828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151,502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97</xdr:row>
      <xdr:rowOff>114413</xdr:rowOff>
    </xdr:from>
    <xdr:to>
      <xdr:col>45</xdr:col>
      <xdr:colOff>177800</xdr:colOff>
      <xdr:row>97</xdr:row>
      <xdr:rowOff>118872</xdr:rowOff>
    </xdr:to>
    <xdr:cxnSp macro="">
      <xdr:nvCxnSpPr>
        <xdr:cNvPr id="461" name="直線コネクタ 460">
          <a:extLst>
            <a:ext uri="{FF2B5EF4-FFF2-40B4-BE49-F238E27FC236}">
              <a16:creationId xmlns:a16="http://schemas.microsoft.com/office/drawing/2014/main" id="{00000000-0008-0000-0700-0000CD010000}"/>
            </a:ext>
          </a:extLst>
        </xdr:cNvPr>
        <xdr:cNvCxnSpPr/>
      </xdr:nvCxnSpPr>
      <xdr:spPr>
        <a:xfrm flipV="1">
          <a:off x="7861300" y="16745063"/>
          <a:ext cx="889000" cy="44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60844</xdr:rowOff>
    </xdr:from>
    <xdr:to>
      <xdr:col>46</xdr:col>
      <xdr:colOff>38100</xdr:colOff>
      <xdr:row>97</xdr:row>
      <xdr:rowOff>162444</xdr:rowOff>
    </xdr:to>
    <xdr:sp macro="" textlink="">
      <xdr:nvSpPr>
        <xdr:cNvPr id="462" name="フローチャート: 判断 461">
          <a:extLst>
            <a:ext uri="{FF2B5EF4-FFF2-40B4-BE49-F238E27FC236}">
              <a16:creationId xmlns:a16="http://schemas.microsoft.com/office/drawing/2014/main" id="{00000000-0008-0000-0700-0000CE010000}"/>
            </a:ext>
          </a:extLst>
        </xdr:cNvPr>
        <xdr:cNvSpPr/>
      </xdr:nvSpPr>
      <xdr:spPr>
        <a:xfrm>
          <a:off x="8699500" y="166914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96</xdr:row>
      <xdr:rowOff>7521</xdr:rowOff>
    </xdr:from>
    <xdr:ext cx="599010" cy="259045"/>
    <xdr:sp macro="" textlink="">
      <xdr:nvSpPr>
        <xdr:cNvPr id="463" name="テキスト ボックス 462">
          <a:extLst>
            <a:ext uri="{FF2B5EF4-FFF2-40B4-BE49-F238E27FC236}">
              <a16:creationId xmlns:a16="http://schemas.microsoft.com/office/drawing/2014/main" id="{00000000-0008-0000-0700-0000CF010000}"/>
            </a:ext>
          </a:extLst>
        </xdr:cNvPr>
        <xdr:cNvSpPr txBox="1"/>
      </xdr:nvSpPr>
      <xdr:spPr>
        <a:xfrm>
          <a:off x="8450795" y="164667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149,090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97</xdr:row>
      <xdr:rowOff>100785</xdr:rowOff>
    </xdr:from>
    <xdr:to>
      <xdr:col>41</xdr:col>
      <xdr:colOff>50800</xdr:colOff>
      <xdr:row>97</xdr:row>
      <xdr:rowOff>118872</xdr:rowOff>
    </xdr:to>
    <xdr:cxnSp macro="">
      <xdr:nvCxnSpPr>
        <xdr:cNvPr id="464" name="直線コネクタ 463">
          <a:extLst>
            <a:ext uri="{FF2B5EF4-FFF2-40B4-BE49-F238E27FC236}">
              <a16:creationId xmlns:a16="http://schemas.microsoft.com/office/drawing/2014/main" id="{00000000-0008-0000-0700-0000D0010000}"/>
            </a:ext>
          </a:extLst>
        </xdr:cNvPr>
        <xdr:cNvCxnSpPr/>
      </xdr:nvCxnSpPr>
      <xdr:spPr>
        <a:xfrm>
          <a:off x="6972300" y="16731435"/>
          <a:ext cx="889000" cy="180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69132</xdr:rowOff>
    </xdr:from>
    <xdr:to>
      <xdr:col>41</xdr:col>
      <xdr:colOff>101600</xdr:colOff>
      <xdr:row>97</xdr:row>
      <xdr:rowOff>170732</xdr:rowOff>
    </xdr:to>
    <xdr:sp macro="" textlink="">
      <xdr:nvSpPr>
        <xdr:cNvPr id="465" name="フローチャート: 判断 464">
          <a:extLst>
            <a:ext uri="{FF2B5EF4-FFF2-40B4-BE49-F238E27FC236}">
              <a16:creationId xmlns:a16="http://schemas.microsoft.com/office/drawing/2014/main" id="{00000000-0008-0000-0700-0000D1010000}"/>
            </a:ext>
          </a:extLst>
        </xdr:cNvPr>
        <xdr:cNvSpPr/>
      </xdr:nvSpPr>
      <xdr:spPr>
        <a:xfrm>
          <a:off x="7810500" y="166997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97</xdr:row>
      <xdr:rowOff>161859</xdr:rowOff>
    </xdr:from>
    <xdr:ext cx="599010" cy="259045"/>
    <xdr:sp macro="" textlink="">
      <xdr:nvSpPr>
        <xdr:cNvPr id="466" name="テキスト ボックス 465">
          <a:extLst>
            <a:ext uri="{FF2B5EF4-FFF2-40B4-BE49-F238E27FC236}">
              <a16:creationId xmlns:a16="http://schemas.microsoft.com/office/drawing/2014/main" id="{00000000-0008-0000-0700-0000D2010000}"/>
            </a:ext>
          </a:extLst>
        </xdr:cNvPr>
        <xdr:cNvSpPr txBox="1"/>
      </xdr:nvSpPr>
      <xdr:spPr>
        <a:xfrm>
          <a:off x="7561795" y="167925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53904</xdr:rowOff>
    </xdr:from>
    <xdr:to>
      <xdr:col>36</xdr:col>
      <xdr:colOff>165100</xdr:colOff>
      <xdr:row>97</xdr:row>
      <xdr:rowOff>155504</xdr:rowOff>
    </xdr:to>
    <xdr:sp macro="" textlink="">
      <xdr:nvSpPr>
        <xdr:cNvPr id="467" name="フローチャート: 判断 466">
          <a:extLst>
            <a:ext uri="{FF2B5EF4-FFF2-40B4-BE49-F238E27FC236}">
              <a16:creationId xmlns:a16="http://schemas.microsoft.com/office/drawing/2014/main" id="{00000000-0008-0000-0700-0000D3010000}"/>
            </a:ext>
          </a:extLst>
        </xdr:cNvPr>
        <xdr:cNvSpPr/>
      </xdr:nvSpPr>
      <xdr:spPr>
        <a:xfrm>
          <a:off x="6921500" y="166845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97</xdr:row>
      <xdr:rowOff>146631</xdr:rowOff>
    </xdr:from>
    <xdr:ext cx="599010" cy="259045"/>
    <xdr:sp macro="" textlink="">
      <xdr:nvSpPr>
        <xdr:cNvPr id="468" name="テキスト ボックス 467">
          <a:extLst>
            <a:ext uri="{FF2B5EF4-FFF2-40B4-BE49-F238E27FC236}">
              <a16:creationId xmlns:a16="http://schemas.microsoft.com/office/drawing/2014/main" id="{00000000-0008-0000-0700-0000D4010000}"/>
            </a:ext>
          </a:extLst>
        </xdr:cNvPr>
        <xdr:cNvSpPr txBox="1"/>
      </xdr:nvSpPr>
      <xdr:spPr>
        <a:xfrm>
          <a:off x="6672795" y="167772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161,235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69" name="テキスト ボックス 468">
          <a:extLst>
            <a:ext uri="{FF2B5EF4-FFF2-40B4-BE49-F238E27FC236}">
              <a16:creationId xmlns:a16="http://schemas.microsoft.com/office/drawing/2014/main" id="{00000000-0008-0000-0700-0000D5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0" name="テキスト ボックス 469">
          <a:extLst>
            <a:ext uri="{FF2B5EF4-FFF2-40B4-BE49-F238E27FC236}">
              <a16:creationId xmlns:a16="http://schemas.microsoft.com/office/drawing/2014/main" id="{00000000-0008-0000-0700-0000D6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1" name="テキスト ボックス 470">
          <a:extLst>
            <a:ext uri="{FF2B5EF4-FFF2-40B4-BE49-F238E27FC236}">
              <a16:creationId xmlns:a16="http://schemas.microsoft.com/office/drawing/2014/main" id="{00000000-0008-0000-0700-0000D7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2" name="テキスト ボックス 471">
          <a:extLst>
            <a:ext uri="{FF2B5EF4-FFF2-40B4-BE49-F238E27FC236}">
              <a16:creationId xmlns:a16="http://schemas.microsoft.com/office/drawing/2014/main" id="{00000000-0008-0000-0700-0000D8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3" name="テキスト ボックス 472">
          <a:extLst>
            <a:ext uri="{FF2B5EF4-FFF2-40B4-BE49-F238E27FC236}">
              <a16:creationId xmlns:a16="http://schemas.microsoft.com/office/drawing/2014/main" id="{00000000-0008-0000-0700-0000D9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19982</xdr:rowOff>
    </xdr:from>
    <xdr:to>
      <xdr:col>55</xdr:col>
      <xdr:colOff>50800</xdr:colOff>
      <xdr:row>97</xdr:row>
      <xdr:rowOff>121582</xdr:rowOff>
    </xdr:to>
    <xdr:sp macro="" textlink="">
      <xdr:nvSpPr>
        <xdr:cNvPr id="474" name="楕円 473">
          <a:extLst>
            <a:ext uri="{FF2B5EF4-FFF2-40B4-BE49-F238E27FC236}">
              <a16:creationId xmlns:a16="http://schemas.microsoft.com/office/drawing/2014/main" id="{00000000-0008-0000-0700-0000DA010000}"/>
            </a:ext>
          </a:extLst>
        </xdr:cNvPr>
        <xdr:cNvSpPr/>
      </xdr:nvSpPr>
      <xdr:spPr>
        <a:xfrm>
          <a:off x="10426700" y="166506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95</xdr:row>
      <xdr:rowOff>150809</xdr:rowOff>
    </xdr:from>
    <xdr:ext cx="599010" cy="259045"/>
    <xdr:sp macro="" textlink="">
      <xdr:nvSpPr>
        <xdr:cNvPr id="475" name="土木費該当値テキスト">
          <a:extLst>
            <a:ext uri="{FF2B5EF4-FFF2-40B4-BE49-F238E27FC236}">
              <a16:creationId xmlns:a16="http://schemas.microsoft.com/office/drawing/2014/main" id="{00000000-0008-0000-0700-0000DB010000}"/>
            </a:ext>
          </a:extLst>
        </xdr:cNvPr>
        <xdr:cNvSpPr txBox="1"/>
      </xdr:nvSpPr>
      <xdr:spPr>
        <a:xfrm>
          <a:off x="10528300" y="164385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220,593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97</xdr:row>
      <xdr:rowOff>31761</xdr:rowOff>
    </xdr:from>
    <xdr:to>
      <xdr:col>50</xdr:col>
      <xdr:colOff>165100</xdr:colOff>
      <xdr:row>97</xdr:row>
      <xdr:rowOff>133361</xdr:rowOff>
    </xdr:to>
    <xdr:sp macro="" textlink="">
      <xdr:nvSpPr>
        <xdr:cNvPr id="476" name="楕円 475">
          <a:extLst>
            <a:ext uri="{FF2B5EF4-FFF2-40B4-BE49-F238E27FC236}">
              <a16:creationId xmlns:a16="http://schemas.microsoft.com/office/drawing/2014/main" id="{00000000-0008-0000-0700-0000DC010000}"/>
            </a:ext>
          </a:extLst>
        </xdr:cNvPr>
        <xdr:cNvSpPr/>
      </xdr:nvSpPr>
      <xdr:spPr>
        <a:xfrm>
          <a:off x="9588500" y="166624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95</xdr:row>
      <xdr:rowOff>149888</xdr:rowOff>
    </xdr:from>
    <xdr:ext cx="599010" cy="259045"/>
    <xdr:sp macro="" textlink="">
      <xdr:nvSpPr>
        <xdr:cNvPr id="477" name="テキスト ボックス 476">
          <a:extLst>
            <a:ext uri="{FF2B5EF4-FFF2-40B4-BE49-F238E27FC236}">
              <a16:creationId xmlns:a16="http://schemas.microsoft.com/office/drawing/2014/main" id="{00000000-0008-0000-0700-0000DD010000}"/>
            </a:ext>
          </a:extLst>
        </xdr:cNvPr>
        <xdr:cNvSpPr txBox="1"/>
      </xdr:nvSpPr>
      <xdr:spPr>
        <a:xfrm>
          <a:off x="9339795" y="164376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199,980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63613</xdr:rowOff>
    </xdr:from>
    <xdr:to>
      <xdr:col>46</xdr:col>
      <xdr:colOff>38100</xdr:colOff>
      <xdr:row>97</xdr:row>
      <xdr:rowOff>165213</xdr:rowOff>
    </xdr:to>
    <xdr:sp macro="" textlink="">
      <xdr:nvSpPr>
        <xdr:cNvPr id="478" name="楕円 477">
          <a:extLst>
            <a:ext uri="{FF2B5EF4-FFF2-40B4-BE49-F238E27FC236}">
              <a16:creationId xmlns:a16="http://schemas.microsoft.com/office/drawing/2014/main" id="{00000000-0008-0000-0700-0000DE010000}"/>
            </a:ext>
          </a:extLst>
        </xdr:cNvPr>
        <xdr:cNvSpPr/>
      </xdr:nvSpPr>
      <xdr:spPr>
        <a:xfrm>
          <a:off x="8699500" y="166942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97</xdr:row>
      <xdr:rowOff>156340</xdr:rowOff>
    </xdr:from>
    <xdr:ext cx="599010" cy="259045"/>
    <xdr:sp macro="" textlink="">
      <xdr:nvSpPr>
        <xdr:cNvPr id="479" name="テキスト ボックス 478">
          <a:extLst>
            <a:ext uri="{FF2B5EF4-FFF2-40B4-BE49-F238E27FC236}">
              <a16:creationId xmlns:a16="http://schemas.microsoft.com/office/drawing/2014/main" id="{00000000-0008-0000-0700-0000DF010000}"/>
            </a:ext>
          </a:extLst>
        </xdr:cNvPr>
        <xdr:cNvSpPr txBox="1"/>
      </xdr:nvSpPr>
      <xdr:spPr>
        <a:xfrm>
          <a:off x="8450795" y="167869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144,246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68072</xdr:rowOff>
    </xdr:from>
    <xdr:to>
      <xdr:col>41</xdr:col>
      <xdr:colOff>101600</xdr:colOff>
      <xdr:row>97</xdr:row>
      <xdr:rowOff>169672</xdr:rowOff>
    </xdr:to>
    <xdr:sp macro="" textlink="">
      <xdr:nvSpPr>
        <xdr:cNvPr id="480" name="楕円 479">
          <a:extLst>
            <a:ext uri="{FF2B5EF4-FFF2-40B4-BE49-F238E27FC236}">
              <a16:creationId xmlns:a16="http://schemas.microsoft.com/office/drawing/2014/main" id="{00000000-0008-0000-0700-0000E0010000}"/>
            </a:ext>
          </a:extLst>
        </xdr:cNvPr>
        <xdr:cNvSpPr/>
      </xdr:nvSpPr>
      <xdr:spPr>
        <a:xfrm>
          <a:off x="7810500" y="166987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96</xdr:row>
      <xdr:rowOff>14749</xdr:rowOff>
    </xdr:from>
    <xdr:ext cx="599010" cy="259045"/>
    <xdr:sp macro="" textlink="">
      <xdr:nvSpPr>
        <xdr:cNvPr id="481" name="テキスト ボックス 480">
          <a:extLst>
            <a:ext uri="{FF2B5EF4-FFF2-40B4-BE49-F238E27FC236}">
              <a16:creationId xmlns:a16="http://schemas.microsoft.com/office/drawing/2014/main" id="{00000000-0008-0000-0700-0000E1010000}"/>
            </a:ext>
          </a:extLst>
        </xdr:cNvPr>
        <xdr:cNvSpPr txBox="1"/>
      </xdr:nvSpPr>
      <xdr:spPr>
        <a:xfrm>
          <a:off x="7561795" y="164739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136,444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49985</xdr:rowOff>
    </xdr:from>
    <xdr:to>
      <xdr:col>36</xdr:col>
      <xdr:colOff>165100</xdr:colOff>
      <xdr:row>97</xdr:row>
      <xdr:rowOff>151585</xdr:rowOff>
    </xdr:to>
    <xdr:sp macro="" textlink="">
      <xdr:nvSpPr>
        <xdr:cNvPr id="482" name="楕円 481">
          <a:extLst>
            <a:ext uri="{FF2B5EF4-FFF2-40B4-BE49-F238E27FC236}">
              <a16:creationId xmlns:a16="http://schemas.microsoft.com/office/drawing/2014/main" id="{00000000-0008-0000-0700-0000E2010000}"/>
            </a:ext>
          </a:extLst>
        </xdr:cNvPr>
        <xdr:cNvSpPr/>
      </xdr:nvSpPr>
      <xdr:spPr>
        <a:xfrm>
          <a:off x="6921500" y="166806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95</xdr:row>
      <xdr:rowOff>168112</xdr:rowOff>
    </xdr:from>
    <xdr:ext cx="599010" cy="259045"/>
    <xdr:sp macro="" textlink="">
      <xdr:nvSpPr>
        <xdr:cNvPr id="483" name="テキスト ボックス 482">
          <a:extLst>
            <a:ext uri="{FF2B5EF4-FFF2-40B4-BE49-F238E27FC236}">
              <a16:creationId xmlns:a16="http://schemas.microsoft.com/office/drawing/2014/main" id="{00000000-0008-0000-0700-0000E3010000}"/>
            </a:ext>
          </a:extLst>
        </xdr:cNvPr>
        <xdr:cNvSpPr txBox="1"/>
      </xdr:nvSpPr>
      <xdr:spPr>
        <a:xfrm>
          <a:off x="6672795" y="164558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168,094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4" name="正方形/長方形 483">
          <a:extLst>
            <a:ext uri="{FF2B5EF4-FFF2-40B4-BE49-F238E27FC236}">
              <a16:creationId xmlns:a16="http://schemas.microsoft.com/office/drawing/2014/main" id="{00000000-0008-0000-0700-0000E4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5" name="正方形/長方形 484">
          <a:extLst>
            <a:ext uri="{FF2B5EF4-FFF2-40B4-BE49-F238E27FC236}">
              <a16:creationId xmlns:a16="http://schemas.microsoft.com/office/drawing/2014/main" id="{00000000-0008-0000-0700-0000E5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6" name="正方形/長方形 485">
          <a:extLst>
            <a:ext uri="{FF2B5EF4-FFF2-40B4-BE49-F238E27FC236}">
              <a16:creationId xmlns:a16="http://schemas.microsoft.com/office/drawing/2014/main" id="{00000000-0008-0000-0700-0000E6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7" name="正方形/長方形 486">
          <a:extLst>
            <a:ext uri="{FF2B5EF4-FFF2-40B4-BE49-F238E27FC236}">
              <a16:creationId xmlns:a16="http://schemas.microsoft.com/office/drawing/2014/main" id="{00000000-0008-0000-0700-0000E7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88" name="正方形/長方形 487">
          <a:extLst>
            <a:ext uri="{FF2B5EF4-FFF2-40B4-BE49-F238E27FC236}">
              <a16:creationId xmlns:a16="http://schemas.microsoft.com/office/drawing/2014/main" id="{00000000-0008-0000-0700-0000E8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14,649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89" name="正方形/長方形 488">
          <a:extLst>
            <a:ext uri="{FF2B5EF4-FFF2-40B4-BE49-F238E27FC236}">
              <a16:creationId xmlns:a16="http://schemas.microsoft.com/office/drawing/2014/main" id="{00000000-0008-0000-0700-0000E9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0" name="正方形/長方形 489">
          <a:extLst>
            <a:ext uri="{FF2B5EF4-FFF2-40B4-BE49-F238E27FC236}">
              <a16:creationId xmlns:a16="http://schemas.microsoft.com/office/drawing/2014/main" id="{00000000-0008-0000-0700-0000EA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29,983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1" name="正方形/長方形 490">
          <a:extLst>
            <a:ext uri="{FF2B5EF4-FFF2-40B4-BE49-F238E27FC236}">
              <a16:creationId xmlns:a16="http://schemas.microsoft.com/office/drawing/2014/main" id="{00000000-0008-0000-0700-0000EB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2" name="テキスト ボックス 491">
          <a:extLst>
            <a:ext uri="{FF2B5EF4-FFF2-40B4-BE49-F238E27FC236}">
              <a16:creationId xmlns:a16="http://schemas.microsoft.com/office/drawing/2014/main" id="{00000000-0008-0000-0700-0000EC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3" name="直線コネクタ 492">
          <a:extLst>
            <a:ext uri="{FF2B5EF4-FFF2-40B4-BE49-F238E27FC236}">
              <a16:creationId xmlns:a16="http://schemas.microsoft.com/office/drawing/2014/main" id="{00000000-0008-0000-0700-0000ED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98878</xdr:rowOff>
    </xdr:from>
    <xdr:to>
      <xdr:col>89</xdr:col>
      <xdr:colOff>177800</xdr:colOff>
      <xdr:row>39</xdr:row>
      <xdr:rowOff>98878</xdr:rowOff>
    </xdr:to>
    <xdr:cxnSp macro="">
      <xdr:nvCxnSpPr>
        <xdr:cNvPr id="494" name="直線コネクタ 493">
          <a:extLst>
            <a:ext uri="{FF2B5EF4-FFF2-40B4-BE49-F238E27FC236}">
              <a16:creationId xmlns:a16="http://schemas.microsoft.com/office/drawing/2014/main" id="{00000000-0008-0000-0700-0000EE010000}"/>
            </a:ext>
          </a:extLst>
        </xdr:cNvPr>
        <xdr:cNvCxnSpPr/>
      </xdr:nvCxnSpPr>
      <xdr:spPr>
        <a:xfrm>
          <a:off x="12446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128105</xdr:rowOff>
    </xdr:from>
    <xdr:ext cx="248786" cy="259045"/>
    <xdr:sp macro="" textlink="">
      <xdr:nvSpPr>
        <xdr:cNvPr id="495" name="テキスト ボックス 494">
          <a:extLst>
            <a:ext uri="{FF2B5EF4-FFF2-40B4-BE49-F238E27FC236}">
              <a16:creationId xmlns:a16="http://schemas.microsoft.com/office/drawing/2014/main" id="{00000000-0008-0000-0700-0000EF010000}"/>
            </a:ext>
          </a:extLst>
        </xdr:cNvPr>
        <xdr:cNvSpPr txBox="1"/>
      </xdr:nvSpPr>
      <xdr:spPr>
        <a:xfrm>
          <a:off x="12197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115207</xdr:rowOff>
    </xdr:from>
    <xdr:to>
      <xdr:col>89</xdr:col>
      <xdr:colOff>177800</xdr:colOff>
      <xdr:row>37</xdr:row>
      <xdr:rowOff>115207</xdr:rowOff>
    </xdr:to>
    <xdr:cxnSp macro="">
      <xdr:nvCxnSpPr>
        <xdr:cNvPr id="496" name="直線コネクタ 495">
          <a:extLst>
            <a:ext uri="{FF2B5EF4-FFF2-40B4-BE49-F238E27FC236}">
              <a16:creationId xmlns:a16="http://schemas.microsoft.com/office/drawing/2014/main" id="{00000000-0008-0000-0700-0000F0010000}"/>
            </a:ext>
          </a:extLst>
        </xdr:cNvPr>
        <xdr:cNvCxnSpPr/>
      </xdr:nvCxnSpPr>
      <xdr:spPr>
        <a:xfrm>
          <a:off x="12446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144434</xdr:rowOff>
    </xdr:from>
    <xdr:ext cx="595419" cy="259045"/>
    <xdr:sp macro="" textlink="">
      <xdr:nvSpPr>
        <xdr:cNvPr id="497" name="テキスト ボックス 496">
          <a:extLst>
            <a:ext uri="{FF2B5EF4-FFF2-40B4-BE49-F238E27FC236}">
              <a16:creationId xmlns:a16="http://schemas.microsoft.com/office/drawing/2014/main" id="{00000000-0008-0000-0700-0000F1010000}"/>
            </a:ext>
          </a:extLst>
        </xdr:cNvPr>
        <xdr:cNvSpPr txBox="1"/>
      </xdr:nvSpPr>
      <xdr:spPr>
        <a:xfrm>
          <a:off x="11850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131536</xdr:rowOff>
    </xdr:from>
    <xdr:to>
      <xdr:col>89</xdr:col>
      <xdr:colOff>177800</xdr:colOff>
      <xdr:row>35</xdr:row>
      <xdr:rowOff>131536</xdr:rowOff>
    </xdr:to>
    <xdr:cxnSp macro="">
      <xdr:nvCxnSpPr>
        <xdr:cNvPr id="498" name="直線コネクタ 497">
          <a:extLst>
            <a:ext uri="{FF2B5EF4-FFF2-40B4-BE49-F238E27FC236}">
              <a16:creationId xmlns:a16="http://schemas.microsoft.com/office/drawing/2014/main" id="{00000000-0008-0000-0700-0000F2010000}"/>
            </a:ext>
          </a:extLst>
        </xdr:cNvPr>
        <xdr:cNvCxnSpPr/>
      </xdr:nvCxnSpPr>
      <xdr:spPr>
        <a:xfrm>
          <a:off x="12446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34</xdr:row>
      <xdr:rowOff>160763</xdr:rowOff>
    </xdr:from>
    <xdr:ext cx="595419" cy="259045"/>
    <xdr:sp macro="" textlink="">
      <xdr:nvSpPr>
        <xdr:cNvPr id="499" name="テキスト ボックス 498">
          <a:extLst>
            <a:ext uri="{FF2B5EF4-FFF2-40B4-BE49-F238E27FC236}">
              <a16:creationId xmlns:a16="http://schemas.microsoft.com/office/drawing/2014/main" id="{00000000-0008-0000-0700-0000F3010000}"/>
            </a:ext>
          </a:extLst>
        </xdr:cNvPr>
        <xdr:cNvSpPr txBox="1"/>
      </xdr:nvSpPr>
      <xdr:spPr>
        <a:xfrm>
          <a:off x="11850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147864</xdr:rowOff>
    </xdr:from>
    <xdr:to>
      <xdr:col>89</xdr:col>
      <xdr:colOff>177800</xdr:colOff>
      <xdr:row>33</xdr:row>
      <xdr:rowOff>147864</xdr:rowOff>
    </xdr:to>
    <xdr:cxnSp macro="">
      <xdr:nvCxnSpPr>
        <xdr:cNvPr id="500" name="直線コネクタ 499">
          <a:extLst>
            <a:ext uri="{FF2B5EF4-FFF2-40B4-BE49-F238E27FC236}">
              <a16:creationId xmlns:a16="http://schemas.microsoft.com/office/drawing/2014/main" id="{00000000-0008-0000-0700-0000F4010000}"/>
            </a:ext>
          </a:extLst>
        </xdr:cNvPr>
        <xdr:cNvCxnSpPr/>
      </xdr:nvCxnSpPr>
      <xdr:spPr>
        <a:xfrm>
          <a:off x="12446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5641</xdr:rowOff>
    </xdr:from>
    <xdr:ext cx="595419" cy="259045"/>
    <xdr:sp macro="" textlink="">
      <xdr:nvSpPr>
        <xdr:cNvPr id="501" name="テキスト ボックス 500">
          <a:extLst>
            <a:ext uri="{FF2B5EF4-FFF2-40B4-BE49-F238E27FC236}">
              <a16:creationId xmlns:a16="http://schemas.microsoft.com/office/drawing/2014/main" id="{00000000-0008-0000-0700-0000F5010000}"/>
            </a:ext>
          </a:extLst>
        </xdr:cNvPr>
        <xdr:cNvSpPr txBox="1"/>
      </xdr:nvSpPr>
      <xdr:spPr>
        <a:xfrm>
          <a:off x="11850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164193</xdr:rowOff>
    </xdr:from>
    <xdr:to>
      <xdr:col>89</xdr:col>
      <xdr:colOff>177800</xdr:colOff>
      <xdr:row>31</xdr:row>
      <xdr:rowOff>164193</xdr:rowOff>
    </xdr:to>
    <xdr:cxnSp macro="">
      <xdr:nvCxnSpPr>
        <xdr:cNvPr id="502" name="直線コネクタ 501">
          <a:extLst>
            <a:ext uri="{FF2B5EF4-FFF2-40B4-BE49-F238E27FC236}">
              <a16:creationId xmlns:a16="http://schemas.microsoft.com/office/drawing/2014/main" id="{00000000-0008-0000-0700-0000F6010000}"/>
            </a:ext>
          </a:extLst>
        </xdr:cNvPr>
        <xdr:cNvCxnSpPr/>
      </xdr:nvCxnSpPr>
      <xdr:spPr>
        <a:xfrm>
          <a:off x="12446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21970</xdr:rowOff>
    </xdr:from>
    <xdr:ext cx="595419" cy="259045"/>
    <xdr:sp macro="" textlink="">
      <xdr:nvSpPr>
        <xdr:cNvPr id="503" name="テキスト ボックス 502">
          <a:extLst>
            <a:ext uri="{FF2B5EF4-FFF2-40B4-BE49-F238E27FC236}">
              <a16:creationId xmlns:a16="http://schemas.microsoft.com/office/drawing/2014/main" id="{00000000-0008-0000-0700-0000F7010000}"/>
            </a:ext>
          </a:extLst>
        </xdr:cNvPr>
        <xdr:cNvSpPr txBox="1"/>
      </xdr:nvSpPr>
      <xdr:spPr>
        <a:xfrm>
          <a:off x="11850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9072</xdr:rowOff>
    </xdr:from>
    <xdr:to>
      <xdr:col>89</xdr:col>
      <xdr:colOff>177800</xdr:colOff>
      <xdr:row>30</xdr:row>
      <xdr:rowOff>9072</xdr:rowOff>
    </xdr:to>
    <xdr:cxnSp macro="">
      <xdr:nvCxnSpPr>
        <xdr:cNvPr id="504" name="直線コネクタ 503">
          <a:extLst>
            <a:ext uri="{FF2B5EF4-FFF2-40B4-BE49-F238E27FC236}">
              <a16:creationId xmlns:a16="http://schemas.microsoft.com/office/drawing/2014/main" id="{00000000-0008-0000-0700-0000F8010000}"/>
            </a:ext>
          </a:extLst>
        </xdr:cNvPr>
        <xdr:cNvCxnSpPr/>
      </xdr:nvCxnSpPr>
      <xdr:spPr>
        <a:xfrm>
          <a:off x="12446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38299</xdr:rowOff>
    </xdr:from>
    <xdr:ext cx="595419" cy="259045"/>
    <xdr:sp macro="" textlink="">
      <xdr:nvSpPr>
        <xdr:cNvPr id="505" name="テキスト ボックス 504">
          <a:extLst>
            <a:ext uri="{FF2B5EF4-FFF2-40B4-BE49-F238E27FC236}">
              <a16:creationId xmlns:a16="http://schemas.microsoft.com/office/drawing/2014/main" id="{00000000-0008-0000-0700-0000F9010000}"/>
            </a:ext>
          </a:extLst>
        </xdr:cNvPr>
        <xdr:cNvSpPr txBox="1"/>
      </xdr:nvSpPr>
      <xdr:spPr>
        <a:xfrm>
          <a:off x="11850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6" name="直線コネクタ 505">
          <a:extLst>
            <a:ext uri="{FF2B5EF4-FFF2-40B4-BE49-F238E27FC236}">
              <a16:creationId xmlns:a16="http://schemas.microsoft.com/office/drawing/2014/main" id="{00000000-0008-0000-0700-0000FA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07" name="テキスト ボックス 506">
          <a:extLst>
            <a:ext uri="{FF2B5EF4-FFF2-40B4-BE49-F238E27FC236}">
              <a16:creationId xmlns:a16="http://schemas.microsoft.com/office/drawing/2014/main" id="{00000000-0008-0000-0700-0000FB01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8" name="消防費グラフ枠">
          <a:extLst>
            <a:ext uri="{FF2B5EF4-FFF2-40B4-BE49-F238E27FC236}">
              <a16:creationId xmlns:a16="http://schemas.microsoft.com/office/drawing/2014/main" id="{00000000-0008-0000-0700-0000FC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90309</xdr:rowOff>
    </xdr:from>
    <xdr:to>
      <xdr:col>85</xdr:col>
      <xdr:colOff>126364</xdr:colOff>
      <xdr:row>39</xdr:row>
      <xdr:rowOff>78223</xdr:rowOff>
    </xdr:to>
    <xdr:cxnSp macro="">
      <xdr:nvCxnSpPr>
        <xdr:cNvPr id="509" name="直線コネクタ 508">
          <a:extLst>
            <a:ext uri="{FF2B5EF4-FFF2-40B4-BE49-F238E27FC236}">
              <a16:creationId xmlns:a16="http://schemas.microsoft.com/office/drawing/2014/main" id="{00000000-0008-0000-0700-0000FD010000}"/>
            </a:ext>
          </a:extLst>
        </xdr:cNvPr>
        <xdr:cNvCxnSpPr/>
      </xdr:nvCxnSpPr>
      <xdr:spPr>
        <a:xfrm flipV="1">
          <a:off x="16317595" y="5233809"/>
          <a:ext cx="1269" cy="153096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82050</xdr:rowOff>
    </xdr:from>
    <xdr:ext cx="469744" cy="259045"/>
    <xdr:sp macro="" textlink="">
      <xdr:nvSpPr>
        <xdr:cNvPr id="510" name="消防費最小値テキスト">
          <a:extLst>
            <a:ext uri="{FF2B5EF4-FFF2-40B4-BE49-F238E27FC236}">
              <a16:creationId xmlns:a16="http://schemas.microsoft.com/office/drawing/2014/main" id="{00000000-0008-0000-0700-0000FE010000}"/>
            </a:ext>
          </a:extLst>
        </xdr:cNvPr>
        <xdr:cNvSpPr txBox="1"/>
      </xdr:nvSpPr>
      <xdr:spPr>
        <a:xfrm>
          <a:off x="16370300" y="67686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78223</xdr:rowOff>
    </xdr:from>
    <xdr:to>
      <xdr:col>86</xdr:col>
      <xdr:colOff>25400</xdr:colOff>
      <xdr:row>39</xdr:row>
      <xdr:rowOff>78223</xdr:rowOff>
    </xdr:to>
    <xdr:cxnSp macro="">
      <xdr:nvCxnSpPr>
        <xdr:cNvPr id="511" name="直線コネクタ 510">
          <a:extLst>
            <a:ext uri="{FF2B5EF4-FFF2-40B4-BE49-F238E27FC236}">
              <a16:creationId xmlns:a16="http://schemas.microsoft.com/office/drawing/2014/main" id="{00000000-0008-0000-0700-0000FF010000}"/>
            </a:ext>
          </a:extLst>
        </xdr:cNvPr>
        <xdr:cNvCxnSpPr/>
      </xdr:nvCxnSpPr>
      <xdr:spPr>
        <a:xfrm>
          <a:off x="16230600" y="676477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36986</xdr:rowOff>
    </xdr:from>
    <xdr:ext cx="599010" cy="259045"/>
    <xdr:sp macro="" textlink="">
      <xdr:nvSpPr>
        <xdr:cNvPr id="512" name="消防費最大値テキスト">
          <a:extLst>
            <a:ext uri="{FF2B5EF4-FFF2-40B4-BE49-F238E27FC236}">
              <a16:creationId xmlns:a16="http://schemas.microsoft.com/office/drawing/2014/main" id="{00000000-0008-0000-0700-000000020000}"/>
            </a:ext>
          </a:extLst>
        </xdr:cNvPr>
        <xdr:cNvSpPr txBox="1"/>
      </xdr:nvSpPr>
      <xdr:spPr>
        <a:xfrm>
          <a:off x="16370300" y="50090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475,124</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30</xdr:row>
      <xdr:rowOff>90309</xdr:rowOff>
    </xdr:from>
    <xdr:to>
      <xdr:col>86</xdr:col>
      <xdr:colOff>25400</xdr:colOff>
      <xdr:row>30</xdr:row>
      <xdr:rowOff>90309</xdr:rowOff>
    </xdr:to>
    <xdr:cxnSp macro="">
      <xdr:nvCxnSpPr>
        <xdr:cNvPr id="513" name="直線コネクタ 512">
          <a:extLst>
            <a:ext uri="{FF2B5EF4-FFF2-40B4-BE49-F238E27FC236}">
              <a16:creationId xmlns:a16="http://schemas.microsoft.com/office/drawing/2014/main" id="{00000000-0008-0000-0700-000001020000}"/>
            </a:ext>
          </a:extLst>
        </xdr:cNvPr>
        <xdr:cNvCxnSpPr/>
      </xdr:nvCxnSpPr>
      <xdr:spPr>
        <a:xfrm>
          <a:off x="16230600" y="52338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96808</xdr:rowOff>
    </xdr:from>
    <xdr:to>
      <xdr:col>85</xdr:col>
      <xdr:colOff>127000</xdr:colOff>
      <xdr:row>38</xdr:row>
      <xdr:rowOff>118561</xdr:rowOff>
    </xdr:to>
    <xdr:cxnSp macro="">
      <xdr:nvCxnSpPr>
        <xdr:cNvPr id="514" name="直線コネクタ 513">
          <a:extLst>
            <a:ext uri="{FF2B5EF4-FFF2-40B4-BE49-F238E27FC236}">
              <a16:creationId xmlns:a16="http://schemas.microsoft.com/office/drawing/2014/main" id="{00000000-0008-0000-0700-000002020000}"/>
            </a:ext>
          </a:extLst>
        </xdr:cNvPr>
        <xdr:cNvCxnSpPr/>
      </xdr:nvCxnSpPr>
      <xdr:spPr>
        <a:xfrm>
          <a:off x="15481300" y="6611908"/>
          <a:ext cx="838200" cy="217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64545</xdr:rowOff>
    </xdr:from>
    <xdr:ext cx="534377" cy="259045"/>
    <xdr:sp macro="" textlink="">
      <xdr:nvSpPr>
        <xdr:cNvPr id="515" name="消防費平均値テキスト">
          <a:extLst>
            <a:ext uri="{FF2B5EF4-FFF2-40B4-BE49-F238E27FC236}">
              <a16:creationId xmlns:a16="http://schemas.microsoft.com/office/drawing/2014/main" id="{00000000-0008-0000-0700-000003020000}"/>
            </a:ext>
          </a:extLst>
        </xdr:cNvPr>
        <xdr:cNvSpPr txBox="1"/>
      </xdr:nvSpPr>
      <xdr:spPr>
        <a:xfrm>
          <a:off x="16370300" y="640819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41668</xdr:rowOff>
    </xdr:from>
    <xdr:to>
      <xdr:col>85</xdr:col>
      <xdr:colOff>177800</xdr:colOff>
      <xdr:row>38</xdr:row>
      <xdr:rowOff>143268</xdr:rowOff>
    </xdr:to>
    <xdr:sp macro="" textlink="">
      <xdr:nvSpPr>
        <xdr:cNvPr id="516" name="フローチャート: 判断 515">
          <a:extLst>
            <a:ext uri="{FF2B5EF4-FFF2-40B4-BE49-F238E27FC236}">
              <a16:creationId xmlns:a16="http://schemas.microsoft.com/office/drawing/2014/main" id="{00000000-0008-0000-0700-000004020000}"/>
            </a:ext>
          </a:extLst>
        </xdr:cNvPr>
        <xdr:cNvSpPr/>
      </xdr:nvSpPr>
      <xdr:spPr>
        <a:xfrm>
          <a:off x="16268700" y="65567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49275</xdr:rowOff>
    </xdr:from>
    <xdr:to>
      <xdr:col>81</xdr:col>
      <xdr:colOff>50800</xdr:colOff>
      <xdr:row>38</xdr:row>
      <xdr:rowOff>96808</xdr:rowOff>
    </xdr:to>
    <xdr:cxnSp macro="">
      <xdr:nvCxnSpPr>
        <xdr:cNvPr id="517" name="直線コネクタ 516">
          <a:extLst>
            <a:ext uri="{FF2B5EF4-FFF2-40B4-BE49-F238E27FC236}">
              <a16:creationId xmlns:a16="http://schemas.microsoft.com/office/drawing/2014/main" id="{00000000-0008-0000-0700-000005020000}"/>
            </a:ext>
          </a:extLst>
        </xdr:cNvPr>
        <xdr:cNvCxnSpPr/>
      </xdr:nvCxnSpPr>
      <xdr:spPr>
        <a:xfrm>
          <a:off x="14592300" y="6564375"/>
          <a:ext cx="889000" cy="475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58114</xdr:rowOff>
    </xdr:from>
    <xdr:to>
      <xdr:col>81</xdr:col>
      <xdr:colOff>101600</xdr:colOff>
      <xdr:row>38</xdr:row>
      <xdr:rowOff>159714</xdr:rowOff>
    </xdr:to>
    <xdr:sp macro="" textlink="">
      <xdr:nvSpPr>
        <xdr:cNvPr id="518" name="フローチャート: 判断 517">
          <a:extLst>
            <a:ext uri="{FF2B5EF4-FFF2-40B4-BE49-F238E27FC236}">
              <a16:creationId xmlns:a16="http://schemas.microsoft.com/office/drawing/2014/main" id="{00000000-0008-0000-0700-000006020000}"/>
            </a:ext>
          </a:extLst>
        </xdr:cNvPr>
        <xdr:cNvSpPr/>
      </xdr:nvSpPr>
      <xdr:spPr>
        <a:xfrm>
          <a:off x="15430500" y="65732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38</xdr:row>
      <xdr:rowOff>150841</xdr:rowOff>
    </xdr:from>
    <xdr:ext cx="534377" cy="259045"/>
    <xdr:sp macro="" textlink="">
      <xdr:nvSpPr>
        <xdr:cNvPr id="519" name="テキスト ボックス 518">
          <a:extLst>
            <a:ext uri="{FF2B5EF4-FFF2-40B4-BE49-F238E27FC236}">
              <a16:creationId xmlns:a16="http://schemas.microsoft.com/office/drawing/2014/main" id="{00000000-0008-0000-0700-000007020000}"/>
            </a:ext>
          </a:extLst>
        </xdr:cNvPr>
        <xdr:cNvSpPr txBox="1"/>
      </xdr:nvSpPr>
      <xdr:spPr>
        <a:xfrm>
          <a:off x="15214111" y="66659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49,427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38</xdr:row>
      <xdr:rowOff>49275</xdr:rowOff>
    </xdr:from>
    <xdr:to>
      <xdr:col>76</xdr:col>
      <xdr:colOff>114300</xdr:colOff>
      <xdr:row>38</xdr:row>
      <xdr:rowOff>79513</xdr:rowOff>
    </xdr:to>
    <xdr:cxnSp macro="">
      <xdr:nvCxnSpPr>
        <xdr:cNvPr id="520" name="直線コネクタ 519">
          <a:extLst>
            <a:ext uri="{FF2B5EF4-FFF2-40B4-BE49-F238E27FC236}">
              <a16:creationId xmlns:a16="http://schemas.microsoft.com/office/drawing/2014/main" id="{00000000-0008-0000-0700-000008020000}"/>
            </a:ext>
          </a:extLst>
        </xdr:cNvPr>
        <xdr:cNvCxnSpPr/>
      </xdr:nvCxnSpPr>
      <xdr:spPr>
        <a:xfrm flipV="1">
          <a:off x="13703300" y="6564375"/>
          <a:ext cx="889000" cy="302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53333</xdr:rowOff>
    </xdr:from>
    <xdr:to>
      <xdr:col>76</xdr:col>
      <xdr:colOff>165100</xdr:colOff>
      <xdr:row>38</xdr:row>
      <xdr:rowOff>154933</xdr:rowOff>
    </xdr:to>
    <xdr:sp macro="" textlink="">
      <xdr:nvSpPr>
        <xdr:cNvPr id="521" name="フローチャート: 判断 520">
          <a:extLst>
            <a:ext uri="{FF2B5EF4-FFF2-40B4-BE49-F238E27FC236}">
              <a16:creationId xmlns:a16="http://schemas.microsoft.com/office/drawing/2014/main" id="{00000000-0008-0000-0700-000009020000}"/>
            </a:ext>
          </a:extLst>
        </xdr:cNvPr>
        <xdr:cNvSpPr/>
      </xdr:nvSpPr>
      <xdr:spPr>
        <a:xfrm>
          <a:off x="14541500" y="65684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38</xdr:row>
      <xdr:rowOff>146060</xdr:rowOff>
    </xdr:from>
    <xdr:ext cx="534377" cy="259045"/>
    <xdr:sp macro="" textlink="">
      <xdr:nvSpPr>
        <xdr:cNvPr id="522" name="テキスト ボックス 521">
          <a:extLst>
            <a:ext uri="{FF2B5EF4-FFF2-40B4-BE49-F238E27FC236}">
              <a16:creationId xmlns:a16="http://schemas.microsoft.com/office/drawing/2014/main" id="{00000000-0008-0000-0700-00000A020000}"/>
            </a:ext>
          </a:extLst>
        </xdr:cNvPr>
        <xdr:cNvSpPr txBox="1"/>
      </xdr:nvSpPr>
      <xdr:spPr>
        <a:xfrm>
          <a:off x="14325111" y="66611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50,891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37</xdr:row>
      <xdr:rowOff>132104</xdr:rowOff>
    </xdr:from>
    <xdr:to>
      <xdr:col>71</xdr:col>
      <xdr:colOff>177800</xdr:colOff>
      <xdr:row>38</xdr:row>
      <xdr:rowOff>79513</xdr:rowOff>
    </xdr:to>
    <xdr:cxnSp macro="">
      <xdr:nvCxnSpPr>
        <xdr:cNvPr id="523" name="直線コネクタ 522">
          <a:extLst>
            <a:ext uri="{FF2B5EF4-FFF2-40B4-BE49-F238E27FC236}">
              <a16:creationId xmlns:a16="http://schemas.microsoft.com/office/drawing/2014/main" id="{00000000-0008-0000-0700-00000B020000}"/>
            </a:ext>
          </a:extLst>
        </xdr:cNvPr>
        <xdr:cNvCxnSpPr/>
      </xdr:nvCxnSpPr>
      <xdr:spPr>
        <a:xfrm>
          <a:off x="12814300" y="6475754"/>
          <a:ext cx="889000" cy="1188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52053</xdr:rowOff>
    </xdr:from>
    <xdr:to>
      <xdr:col>72</xdr:col>
      <xdr:colOff>38100</xdr:colOff>
      <xdr:row>38</xdr:row>
      <xdr:rowOff>153653</xdr:rowOff>
    </xdr:to>
    <xdr:sp macro="" textlink="">
      <xdr:nvSpPr>
        <xdr:cNvPr id="524" name="フローチャート: 判断 523">
          <a:extLst>
            <a:ext uri="{FF2B5EF4-FFF2-40B4-BE49-F238E27FC236}">
              <a16:creationId xmlns:a16="http://schemas.microsoft.com/office/drawing/2014/main" id="{00000000-0008-0000-0700-00000C020000}"/>
            </a:ext>
          </a:extLst>
        </xdr:cNvPr>
        <xdr:cNvSpPr/>
      </xdr:nvSpPr>
      <xdr:spPr>
        <a:xfrm>
          <a:off x="13652500" y="65671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38</xdr:row>
      <xdr:rowOff>144780</xdr:rowOff>
    </xdr:from>
    <xdr:ext cx="534377" cy="259045"/>
    <xdr:sp macro="" textlink="">
      <xdr:nvSpPr>
        <xdr:cNvPr id="525" name="テキスト ボックス 524">
          <a:extLst>
            <a:ext uri="{FF2B5EF4-FFF2-40B4-BE49-F238E27FC236}">
              <a16:creationId xmlns:a16="http://schemas.microsoft.com/office/drawing/2014/main" id="{00000000-0008-0000-0700-00000D020000}"/>
            </a:ext>
          </a:extLst>
        </xdr:cNvPr>
        <xdr:cNvSpPr txBox="1"/>
      </xdr:nvSpPr>
      <xdr:spPr>
        <a:xfrm>
          <a:off x="13436111" y="66598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51,283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26113</xdr:rowOff>
    </xdr:from>
    <xdr:to>
      <xdr:col>67</xdr:col>
      <xdr:colOff>101600</xdr:colOff>
      <xdr:row>38</xdr:row>
      <xdr:rowOff>127713</xdr:rowOff>
    </xdr:to>
    <xdr:sp macro="" textlink="">
      <xdr:nvSpPr>
        <xdr:cNvPr id="526" name="フローチャート: 判断 525">
          <a:extLst>
            <a:ext uri="{FF2B5EF4-FFF2-40B4-BE49-F238E27FC236}">
              <a16:creationId xmlns:a16="http://schemas.microsoft.com/office/drawing/2014/main" id="{00000000-0008-0000-0700-00000E020000}"/>
            </a:ext>
          </a:extLst>
        </xdr:cNvPr>
        <xdr:cNvSpPr/>
      </xdr:nvSpPr>
      <xdr:spPr>
        <a:xfrm>
          <a:off x="12763500" y="65412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38</xdr:row>
      <xdr:rowOff>118840</xdr:rowOff>
    </xdr:from>
    <xdr:ext cx="534377" cy="259045"/>
    <xdr:sp macro="" textlink="">
      <xdr:nvSpPr>
        <xdr:cNvPr id="527" name="テキスト ボックス 526">
          <a:extLst>
            <a:ext uri="{FF2B5EF4-FFF2-40B4-BE49-F238E27FC236}">
              <a16:creationId xmlns:a16="http://schemas.microsoft.com/office/drawing/2014/main" id="{00000000-0008-0000-0700-00000F020000}"/>
            </a:ext>
          </a:extLst>
        </xdr:cNvPr>
        <xdr:cNvSpPr txBox="1"/>
      </xdr:nvSpPr>
      <xdr:spPr>
        <a:xfrm>
          <a:off x="12547111" y="66339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59,226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28" name="テキスト ボックス 527">
          <a:extLst>
            <a:ext uri="{FF2B5EF4-FFF2-40B4-BE49-F238E27FC236}">
              <a16:creationId xmlns:a16="http://schemas.microsoft.com/office/drawing/2014/main" id="{00000000-0008-0000-0700-000010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29" name="テキスト ボックス 528">
          <a:extLst>
            <a:ext uri="{FF2B5EF4-FFF2-40B4-BE49-F238E27FC236}">
              <a16:creationId xmlns:a16="http://schemas.microsoft.com/office/drawing/2014/main" id="{00000000-0008-0000-0700-000011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0" name="テキスト ボックス 529">
          <a:extLst>
            <a:ext uri="{FF2B5EF4-FFF2-40B4-BE49-F238E27FC236}">
              <a16:creationId xmlns:a16="http://schemas.microsoft.com/office/drawing/2014/main" id="{00000000-0008-0000-0700-000012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1" name="テキスト ボックス 530">
          <a:extLst>
            <a:ext uri="{FF2B5EF4-FFF2-40B4-BE49-F238E27FC236}">
              <a16:creationId xmlns:a16="http://schemas.microsoft.com/office/drawing/2014/main" id="{00000000-0008-0000-0700-000013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2" name="テキスト ボックス 531">
          <a:extLst>
            <a:ext uri="{FF2B5EF4-FFF2-40B4-BE49-F238E27FC236}">
              <a16:creationId xmlns:a16="http://schemas.microsoft.com/office/drawing/2014/main" id="{00000000-0008-0000-0700-000014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67761</xdr:rowOff>
    </xdr:from>
    <xdr:to>
      <xdr:col>85</xdr:col>
      <xdr:colOff>177800</xdr:colOff>
      <xdr:row>38</xdr:row>
      <xdr:rowOff>169361</xdr:rowOff>
    </xdr:to>
    <xdr:sp macro="" textlink="">
      <xdr:nvSpPr>
        <xdr:cNvPr id="533" name="楕円 532">
          <a:extLst>
            <a:ext uri="{FF2B5EF4-FFF2-40B4-BE49-F238E27FC236}">
              <a16:creationId xmlns:a16="http://schemas.microsoft.com/office/drawing/2014/main" id="{00000000-0008-0000-0700-000015020000}"/>
            </a:ext>
          </a:extLst>
        </xdr:cNvPr>
        <xdr:cNvSpPr/>
      </xdr:nvSpPr>
      <xdr:spPr>
        <a:xfrm>
          <a:off x="16268700" y="65828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38</xdr:row>
      <xdr:rowOff>46188</xdr:rowOff>
    </xdr:from>
    <xdr:ext cx="534377" cy="259045"/>
    <xdr:sp macro="" textlink="">
      <xdr:nvSpPr>
        <xdr:cNvPr id="534" name="消防費該当値テキスト">
          <a:extLst>
            <a:ext uri="{FF2B5EF4-FFF2-40B4-BE49-F238E27FC236}">
              <a16:creationId xmlns:a16="http://schemas.microsoft.com/office/drawing/2014/main" id="{00000000-0008-0000-0700-000016020000}"/>
            </a:ext>
          </a:extLst>
        </xdr:cNvPr>
        <xdr:cNvSpPr txBox="1"/>
      </xdr:nvSpPr>
      <xdr:spPr>
        <a:xfrm>
          <a:off x="16370300" y="65612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46,473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46008</xdr:rowOff>
    </xdr:from>
    <xdr:to>
      <xdr:col>81</xdr:col>
      <xdr:colOff>101600</xdr:colOff>
      <xdr:row>38</xdr:row>
      <xdr:rowOff>147608</xdr:rowOff>
    </xdr:to>
    <xdr:sp macro="" textlink="">
      <xdr:nvSpPr>
        <xdr:cNvPr id="535" name="楕円 534">
          <a:extLst>
            <a:ext uri="{FF2B5EF4-FFF2-40B4-BE49-F238E27FC236}">
              <a16:creationId xmlns:a16="http://schemas.microsoft.com/office/drawing/2014/main" id="{00000000-0008-0000-0700-000017020000}"/>
            </a:ext>
          </a:extLst>
        </xdr:cNvPr>
        <xdr:cNvSpPr/>
      </xdr:nvSpPr>
      <xdr:spPr>
        <a:xfrm>
          <a:off x="15430500" y="65611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36</xdr:row>
      <xdr:rowOff>164135</xdr:rowOff>
    </xdr:from>
    <xdr:ext cx="534377" cy="259045"/>
    <xdr:sp macro="" textlink="">
      <xdr:nvSpPr>
        <xdr:cNvPr id="536" name="テキスト ボックス 535">
          <a:extLst>
            <a:ext uri="{FF2B5EF4-FFF2-40B4-BE49-F238E27FC236}">
              <a16:creationId xmlns:a16="http://schemas.microsoft.com/office/drawing/2014/main" id="{00000000-0008-0000-0700-000018020000}"/>
            </a:ext>
          </a:extLst>
        </xdr:cNvPr>
        <xdr:cNvSpPr txBox="1"/>
      </xdr:nvSpPr>
      <xdr:spPr>
        <a:xfrm>
          <a:off x="15214111" y="63363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53,134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169925</xdr:rowOff>
    </xdr:from>
    <xdr:to>
      <xdr:col>76</xdr:col>
      <xdr:colOff>165100</xdr:colOff>
      <xdr:row>38</xdr:row>
      <xdr:rowOff>100075</xdr:rowOff>
    </xdr:to>
    <xdr:sp macro="" textlink="">
      <xdr:nvSpPr>
        <xdr:cNvPr id="537" name="楕円 536">
          <a:extLst>
            <a:ext uri="{FF2B5EF4-FFF2-40B4-BE49-F238E27FC236}">
              <a16:creationId xmlns:a16="http://schemas.microsoft.com/office/drawing/2014/main" id="{00000000-0008-0000-0700-000019020000}"/>
            </a:ext>
          </a:extLst>
        </xdr:cNvPr>
        <xdr:cNvSpPr/>
      </xdr:nvSpPr>
      <xdr:spPr>
        <a:xfrm>
          <a:off x="14541500" y="65135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36</xdr:row>
      <xdr:rowOff>116603</xdr:rowOff>
    </xdr:from>
    <xdr:ext cx="534377" cy="259045"/>
    <xdr:sp macro="" textlink="">
      <xdr:nvSpPr>
        <xdr:cNvPr id="538" name="テキスト ボックス 537">
          <a:extLst>
            <a:ext uri="{FF2B5EF4-FFF2-40B4-BE49-F238E27FC236}">
              <a16:creationId xmlns:a16="http://schemas.microsoft.com/office/drawing/2014/main" id="{00000000-0008-0000-0700-00001A020000}"/>
            </a:ext>
          </a:extLst>
        </xdr:cNvPr>
        <xdr:cNvSpPr txBox="1"/>
      </xdr:nvSpPr>
      <xdr:spPr>
        <a:xfrm>
          <a:off x="14325111" y="62888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67,689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28713</xdr:rowOff>
    </xdr:from>
    <xdr:to>
      <xdr:col>72</xdr:col>
      <xdr:colOff>38100</xdr:colOff>
      <xdr:row>38</xdr:row>
      <xdr:rowOff>130313</xdr:rowOff>
    </xdr:to>
    <xdr:sp macro="" textlink="">
      <xdr:nvSpPr>
        <xdr:cNvPr id="539" name="楕円 538">
          <a:extLst>
            <a:ext uri="{FF2B5EF4-FFF2-40B4-BE49-F238E27FC236}">
              <a16:creationId xmlns:a16="http://schemas.microsoft.com/office/drawing/2014/main" id="{00000000-0008-0000-0700-00001B020000}"/>
            </a:ext>
          </a:extLst>
        </xdr:cNvPr>
        <xdr:cNvSpPr/>
      </xdr:nvSpPr>
      <xdr:spPr>
        <a:xfrm>
          <a:off x="13652500" y="65438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146840</xdr:rowOff>
    </xdr:from>
    <xdr:ext cx="534377" cy="259045"/>
    <xdr:sp macro="" textlink="">
      <xdr:nvSpPr>
        <xdr:cNvPr id="540" name="テキスト ボックス 539">
          <a:extLst>
            <a:ext uri="{FF2B5EF4-FFF2-40B4-BE49-F238E27FC236}">
              <a16:creationId xmlns:a16="http://schemas.microsoft.com/office/drawing/2014/main" id="{00000000-0008-0000-0700-00001C020000}"/>
            </a:ext>
          </a:extLst>
        </xdr:cNvPr>
        <xdr:cNvSpPr txBox="1"/>
      </xdr:nvSpPr>
      <xdr:spPr>
        <a:xfrm>
          <a:off x="13436111" y="63190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58,430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81304</xdr:rowOff>
    </xdr:from>
    <xdr:to>
      <xdr:col>67</xdr:col>
      <xdr:colOff>101600</xdr:colOff>
      <xdr:row>38</xdr:row>
      <xdr:rowOff>11454</xdr:rowOff>
    </xdr:to>
    <xdr:sp macro="" textlink="">
      <xdr:nvSpPr>
        <xdr:cNvPr id="541" name="楕円 540">
          <a:extLst>
            <a:ext uri="{FF2B5EF4-FFF2-40B4-BE49-F238E27FC236}">
              <a16:creationId xmlns:a16="http://schemas.microsoft.com/office/drawing/2014/main" id="{00000000-0008-0000-0700-00001D020000}"/>
            </a:ext>
          </a:extLst>
        </xdr:cNvPr>
        <xdr:cNvSpPr/>
      </xdr:nvSpPr>
      <xdr:spPr>
        <a:xfrm>
          <a:off x="12763500" y="64249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27981</xdr:rowOff>
    </xdr:from>
    <xdr:ext cx="534377" cy="259045"/>
    <xdr:sp macro="" textlink="">
      <xdr:nvSpPr>
        <xdr:cNvPr id="542" name="テキスト ボックス 541">
          <a:extLst>
            <a:ext uri="{FF2B5EF4-FFF2-40B4-BE49-F238E27FC236}">
              <a16:creationId xmlns:a16="http://schemas.microsoft.com/office/drawing/2014/main" id="{00000000-0008-0000-0700-00001E020000}"/>
            </a:ext>
          </a:extLst>
        </xdr:cNvPr>
        <xdr:cNvSpPr txBox="1"/>
      </xdr:nvSpPr>
      <xdr:spPr>
        <a:xfrm>
          <a:off x="12547111" y="62001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94,826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3" name="正方形/長方形 542">
          <a:extLst>
            <a:ext uri="{FF2B5EF4-FFF2-40B4-BE49-F238E27FC236}">
              <a16:creationId xmlns:a16="http://schemas.microsoft.com/office/drawing/2014/main" id="{00000000-0008-0000-0700-00001F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4" name="正方形/長方形 543">
          <a:extLst>
            <a:ext uri="{FF2B5EF4-FFF2-40B4-BE49-F238E27FC236}">
              <a16:creationId xmlns:a16="http://schemas.microsoft.com/office/drawing/2014/main" id="{00000000-0008-0000-0700-000020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5" name="正方形/長方形 544">
          <a:extLst>
            <a:ext uri="{FF2B5EF4-FFF2-40B4-BE49-F238E27FC236}">
              <a16:creationId xmlns:a16="http://schemas.microsoft.com/office/drawing/2014/main" id="{00000000-0008-0000-0700-000021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6" name="正方形/長方形 545">
          <a:extLst>
            <a:ext uri="{FF2B5EF4-FFF2-40B4-BE49-F238E27FC236}">
              <a16:creationId xmlns:a16="http://schemas.microsoft.com/office/drawing/2014/main" id="{00000000-0008-0000-0700-000022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7" name="正方形/長方形 546">
          <a:extLst>
            <a:ext uri="{FF2B5EF4-FFF2-40B4-BE49-F238E27FC236}">
              <a16:creationId xmlns:a16="http://schemas.microsoft.com/office/drawing/2014/main" id="{00000000-0008-0000-0700-000023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55,389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8" name="正方形/長方形 547">
          <a:extLst>
            <a:ext uri="{FF2B5EF4-FFF2-40B4-BE49-F238E27FC236}">
              <a16:creationId xmlns:a16="http://schemas.microsoft.com/office/drawing/2014/main" id="{00000000-0008-0000-0700-000024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49" name="正方形/長方形 548">
          <a:extLst>
            <a:ext uri="{FF2B5EF4-FFF2-40B4-BE49-F238E27FC236}">
              <a16:creationId xmlns:a16="http://schemas.microsoft.com/office/drawing/2014/main" id="{00000000-0008-0000-0700-000025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52,642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0" name="正方形/長方形 549">
          <a:extLst>
            <a:ext uri="{FF2B5EF4-FFF2-40B4-BE49-F238E27FC236}">
              <a16:creationId xmlns:a16="http://schemas.microsoft.com/office/drawing/2014/main" id="{00000000-0008-0000-0700-000026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1" name="テキスト ボックス 550">
          <a:extLst>
            <a:ext uri="{FF2B5EF4-FFF2-40B4-BE49-F238E27FC236}">
              <a16:creationId xmlns:a16="http://schemas.microsoft.com/office/drawing/2014/main" id="{00000000-0008-0000-0700-000027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2" name="直線コネクタ 551">
          <a:extLst>
            <a:ext uri="{FF2B5EF4-FFF2-40B4-BE49-F238E27FC236}">
              <a16:creationId xmlns:a16="http://schemas.microsoft.com/office/drawing/2014/main" id="{00000000-0008-0000-0700-000028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58</xdr:row>
      <xdr:rowOff>139700</xdr:rowOff>
    </xdr:from>
    <xdr:to>
      <xdr:col>89</xdr:col>
      <xdr:colOff>177800</xdr:colOff>
      <xdr:row>58</xdr:row>
      <xdr:rowOff>139700</xdr:rowOff>
    </xdr:to>
    <xdr:cxnSp macro="">
      <xdr:nvCxnSpPr>
        <xdr:cNvPr id="553" name="直線コネクタ 552">
          <a:extLst>
            <a:ext uri="{FF2B5EF4-FFF2-40B4-BE49-F238E27FC236}">
              <a16:creationId xmlns:a16="http://schemas.microsoft.com/office/drawing/2014/main" id="{00000000-0008-0000-0700-000029020000}"/>
            </a:ext>
          </a:extLst>
        </xdr:cNvPr>
        <xdr:cNvCxnSpPr/>
      </xdr:nvCxnSpPr>
      <xdr:spPr>
        <a:xfrm>
          <a:off x="12446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57</xdr:row>
      <xdr:rowOff>168927</xdr:rowOff>
    </xdr:from>
    <xdr:ext cx="248786" cy="259045"/>
    <xdr:sp macro="" textlink="">
      <xdr:nvSpPr>
        <xdr:cNvPr id="554" name="テキスト ボックス 553">
          <a:extLst>
            <a:ext uri="{FF2B5EF4-FFF2-40B4-BE49-F238E27FC236}">
              <a16:creationId xmlns:a16="http://schemas.microsoft.com/office/drawing/2014/main" id="{00000000-0008-0000-0700-00002A020000}"/>
            </a:ext>
          </a:extLst>
        </xdr:cNvPr>
        <xdr:cNvSpPr txBox="1"/>
      </xdr:nvSpPr>
      <xdr:spPr>
        <a:xfrm>
          <a:off x="12197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25400</xdr:rowOff>
    </xdr:from>
    <xdr:to>
      <xdr:col>89</xdr:col>
      <xdr:colOff>177800</xdr:colOff>
      <xdr:row>56</xdr:row>
      <xdr:rowOff>25400</xdr:rowOff>
    </xdr:to>
    <xdr:cxnSp macro="">
      <xdr:nvCxnSpPr>
        <xdr:cNvPr id="555" name="直線コネクタ 554">
          <a:extLst>
            <a:ext uri="{FF2B5EF4-FFF2-40B4-BE49-F238E27FC236}">
              <a16:creationId xmlns:a16="http://schemas.microsoft.com/office/drawing/2014/main" id="{00000000-0008-0000-0700-00002B020000}"/>
            </a:ext>
          </a:extLst>
        </xdr:cNvPr>
        <xdr:cNvCxnSpPr/>
      </xdr:nvCxnSpPr>
      <xdr:spPr>
        <a:xfrm>
          <a:off x="12446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55</xdr:row>
      <xdr:rowOff>54627</xdr:rowOff>
    </xdr:from>
    <xdr:ext cx="595419" cy="259045"/>
    <xdr:sp macro="" textlink="">
      <xdr:nvSpPr>
        <xdr:cNvPr id="556" name="テキスト ボックス 555">
          <a:extLst>
            <a:ext uri="{FF2B5EF4-FFF2-40B4-BE49-F238E27FC236}">
              <a16:creationId xmlns:a16="http://schemas.microsoft.com/office/drawing/2014/main" id="{00000000-0008-0000-0700-00002C020000}"/>
            </a:ext>
          </a:extLst>
        </xdr:cNvPr>
        <xdr:cNvSpPr txBox="1"/>
      </xdr:nvSpPr>
      <xdr:spPr>
        <a:xfrm>
          <a:off x="11850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82550</xdr:rowOff>
    </xdr:from>
    <xdr:to>
      <xdr:col>89</xdr:col>
      <xdr:colOff>177800</xdr:colOff>
      <xdr:row>53</xdr:row>
      <xdr:rowOff>82550</xdr:rowOff>
    </xdr:to>
    <xdr:cxnSp macro="">
      <xdr:nvCxnSpPr>
        <xdr:cNvPr id="557" name="直線コネクタ 556">
          <a:extLst>
            <a:ext uri="{FF2B5EF4-FFF2-40B4-BE49-F238E27FC236}">
              <a16:creationId xmlns:a16="http://schemas.microsoft.com/office/drawing/2014/main" id="{00000000-0008-0000-0700-00002D020000}"/>
            </a:ext>
          </a:extLst>
        </xdr:cNvPr>
        <xdr:cNvCxnSpPr/>
      </xdr:nvCxnSpPr>
      <xdr:spPr>
        <a:xfrm>
          <a:off x="12446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52</xdr:row>
      <xdr:rowOff>111777</xdr:rowOff>
    </xdr:from>
    <xdr:ext cx="595419" cy="259045"/>
    <xdr:sp macro="" textlink="">
      <xdr:nvSpPr>
        <xdr:cNvPr id="558" name="テキスト ボックス 557">
          <a:extLst>
            <a:ext uri="{FF2B5EF4-FFF2-40B4-BE49-F238E27FC236}">
              <a16:creationId xmlns:a16="http://schemas.microsoft.com/office/drawing/2014/main" id="{00000000-0008-0000-0700-00002E020000}"/>
            </a:ext>
          </a:extLst>
        </xdr:cNvPr>
        <xdr:cNvSpPr txBox="1"/>
      </xdr:nvSpPr>
      <xdr:spPr>
        <a:xfrm>
          <a:off x="11850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139700</xdr:rowOff>
    </xdr:from>
    <xdr:to>
      <xdr:col>89</xdr:col>
      <xdr:colOff>177800</xdr:colOff>
      <xdr:row>50</xdr:row>
      <xdr:rowOff>139700</xdr:rowOff>
    </xdr:to>
    <xdr:cxnSp macro="">
      <xdr:nvCxnSpPr>
        <xdr:cNvPr id="559" name="直線コネクタ 558">
          <a:extLst>
            <a:ext uri="{FF2B5EF4-FFF2-40B4-BE49-F238E27FC236}">
              <a16:creationId xmlns:a16="http://schemas.microsoft.com/office/drawing/2014/main" id="{00000000-0008-0000-0700-00002F020000}"/>
            </a:ext>
          </a:extLst>
        </xdr:cNvPr>
        <xdr:cNvCxnSpPr/>
      </xdr:nvCxnSpPr>
      <xdr:spPr>
        <a:xfrm>
          <a:off x="12446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168927</xdr:rowOff>
    </xdr:from>
    <xdr:ext cx="595419" cy="259045"/>
    <xdr:sp macro="" textlink="">
      <xdr:nvSpPr>
        <xdr:cNvPr id="560" name="テキスト ボックス 559">
          <a:extLst>
            <a:ext uri="{FF2B5EF4-FFF2-40B4-BE49-F238E27FC236}">
              <a16:creationId xmlns:a16="http://schemas.microsoft.com/office/drawing/2014/main" id="{00000000-0008-0000-0700-000030020000}"/>
            </a:ext>
          </a:extLst>
        </xdr:cNvPr>
        <xdr:cNvSpPr txBox="1"/>
      </xdr:nvSpPr>
      <xdr:spPr>
        <a:xfrm>
          <a:off x="11850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1" name="直線コネクタ 560">
          <a:extLst>
            <a:ext uri="{FF2B5EF4-FFF2-40B4-BE49-F238E27FC236}">
              <a16:creationId xmlns:a16="http://schemas.microsoft.com/office/drawing/2014/main" id="{00000000-0008-0000-0700-000031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62" name="テキスト ボックス 561">
          <a:extLst>
            <a:ext uri="{FF2B5EF4-FFF2-40B4-BE49-F238E27FC236}">
              <a16:creationId xmlns:a16="http://schemas.microsoft.com/office/drawing/2014/main" id="{00000000-0008-0000-0700-000032020000}"/>
            </a:ext>
          </a:extLst>
        </xdr:cNvPr>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3" name="教育費グラフ枠">
          <a:extLst>
            <a:ext uri="{FF2B5EF4-FFF2-40B4-BE49-F238E27FC236}">
              <a16:creationId xmlns:a16="http://schemas.microsoft.com/office/drawing/2014/main" id="{00000000-0008-0000-0700-000033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130766</xdr:rowOff>
    </xdr:from>
    <xdr:to>
      <xdr:col>85</xdr:col>
      <xdr:colOff>126364</xdr:colOff>
      <xdr:row>58</xdr:row>
      <xdr:rowOff>73593</xdr:rowOff>
    </xdr:to>
    <xdr:cxnSp macro="">
      <xdr:nvCxnSpPr>
        <xdr:cNvPr id="564" name="直線コネクタ 563">
          <a:extLst>
            <a:ext uri="{FF2B5EF4-FFF2-40B4-BE49-F238E27FC236}">
              <a16:creationId xmlns:a16="http://schemas.microsoft.com/office/drawing/2014/main" id="{00000000-0008-0000-0700-000034020000}"/>
            </a:ext>
          </a:extLst>
        </xdr:cNvPr>
        <xdr:cNvCxnSpPr/>
      </xdr:nvCxnSpPr>
      <xdr:spPr>
        <a:xfrm flipV="1">
          <a:off x="16317595" y="8703266"/>
          <a:ext cx="1269" cy="13144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77420</xdr:rowOff>
    </xdr:from>
    <xdr:ext cx="534377" cy="259045"/>
    <xdr:sp macro="" textlink="">
      <xdr:nvSpPr>
        <xdr:cNvPr id="565" name="教育費最小値テキスト">
          <a:extLst>
            <a:ext uri="{FF2B5EF4-FFF2-40B4-BE49-F238E27FC236}">
              <a16:creationId xmlns:a16="http://schemas.microsoft.com/office/drawing/2014/main" id="{00000000-0008-0000-0700-000035020000}"/>
            </a:ext>
          </a:extLst>
        </xdr:cNvPr>
        <xdr:cNvSpPr txBox="1"/>
      </xdr:nvSpPr>
      <xdr:spPr>
        <a:xfrm>
          <a:off x="16370300" y="100215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28,918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73593</xdr:rowOff>
    </xdr:from>
    <xdr:to>
      <xdr:col>86</xdr:col>
      <xdr:colOff>25400</xdr:colOff>
      <xdr:row>58</xdr:row>
      <xdr:rowOff>73593</xdr:rowOff>
    </xdr:to>
    <xdr:cxnSp macro="">
      <xdr:nvCxnSpPr>
        <xdr:cNvPr id="566" name="直線コネクタ 565">
          <a:extLst>
            <a:ext uri="{FF2B5EF4-FFF2-40B4-BE49-F238E27FC236}">
              <a16:creationId xmlns:a16="http://schemas.microsoft.com/office/drawing/2014/main" id="{00000000-0008-0000-0700-000036020000}"/>
            </a:ext>
          </a:extLst>
        </xdr:cNvPr>
        <xdr:cNvCxnSpPr/>
      </xdr:nvCxnSpPr>
      <xdr:spPr>
        <a:xfrm>
          <a:off x="16230600" y="100176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77443</xdr:rowOff>
    </xdr:from>
    <xdr:ext cx="599010" cy="259045"/>
    <xdr:sp macro="" textlink="">
      <xdr:nvSpPr>
        <xdr:cNvPr id="567" name="教育費最大値テキスト">
          <a:extLst>
            <a:ext uri="{FF2B5EF4-FFF2-40B4-BE49-F238E27FC236}">
              <a16:creationId xmlns:a16="http://schemas.microsoft.com/office/drawing/2014/main" id="{00000000-0008-0000-0700-000037020000}"/>
            </a:ext>
          </a:extLst>
        </xdr:cNvPr>
        <xdr:cNvSpPr txBox="1"/>
      </xdr:nvSpPr>
      <xdr:spPr>
        <a:xfrm>
          <a:off x="16370300" y="84784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603,908</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50</xdr:row>
      <xdr:rowOff>130766</xdr:rowOff>
    </xdr:from>
    <xdr:to>
      <xdr:col>86</xdr:col>
      <xdr:colOff>25400</xdr:colOff>
      <xdr:row>50</xdr:row>
      <xdr:rowOff>130766</xdr:rowOff>
    </xdr:to>
    <xdr:cxnSp macro="">
      <xdr:nvCxnSpPr>
        <xdr:cNvPr id="568" name="直線コネクタ 567">
          <a:extLst>
            <a:ext uri="{FF2B5EF4-FFF2-40B4-BE49-F238E27FC236}">
              <a16:creationId xmlns:a16="http://schemas.microsoft.com/office/drawing/2014/main" id="{00000000-0008-0000-0700-000038020000}"/>
            </a:ext>
          </a:extLst>
        </xdr:cNvPr>
        <xdr:cNvCxnSpPr/>
      </xdr:nvCxnSpPr>
      <xdr:spPr>
        <a:xfrm>
          <a:off x="16230600" y="87032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57</xdr:row>
      <xdr:rowOff>26456</xdr:rowOff>
    </xdr:from>
    <xdr:to>
      <xdr:col>85</xdr:col>
      <xdr:colOff>127000</xdr:colOff>
      <xdr:row>57</xdr:row>
      <xdr:rowOff>36556</xdr:rowOff>
    </xdr:to>
    <xdr:cxnSp macro="">
      <xdr:nvCxnSpPr>
        <xdr:cNvPr id="569" name="直線コネクタ 568">
          <a:extLst>
            <a:ext uri="{FF2B5EF4-FFF2-40B4-BE49-F238E27FC236}">
              <a16:creationId xmlns:a16="http://schemas.microsoft.com/office/drawing/2014/main" id="{00000000-0008-0000-0700-000039020000}"/>
            </a:ext>
          </a:extLst>
        </xdr:cNvPr>
        <xdr:cNvCxnSpPr/>
      </xdr:nvCxnSpPr>
      <xdr:spPr>
        <a:xfrm flipV="1">
          <a:off x="15481300" y="9799106"/>
          <a:ext cx="838200" cy="10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130340</xdr:rowOff>
    </xdr:from>
    <xdr:ext cx="599010" cy="259045"/>
    <xdr:sp macro="" textlink="">
      <xdr:nvSpPr>
        <xdr:cNvPr id="570" name="教育費平均値テキスト">
          <a:extLst>
            <a:ext uri="{FF2B5EF4-FFF2-40B4-BE49-F238E27FC236}">
              <a16:creationId xmlns:a16="http://schemas.microsoft.com/office/drawing/2014/main" id="{00000000-0008-0000-0700-00003A020000}"/>
            </a:ext>
          </a:extLst>
        </xdr:cNvPr>
        <xdr:cNvSpPr txBox="1"/>
      </xdr:nvSpPr>
      <xdr:spPr>
        <a:xfrm>
          <a:off x="16370300" y="973154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122,435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151913</xdr:rowOff>
    </xdr:from>
    <xdr:to>
      <xdr:col>85</xdr:col>
      <xdr:colOff>177800</xdr:colOff>
      <xdr:row>57</xdr:row>
      <xdr:rowOff>82063</xdr:rowOff>
    </xdr:to>
    <xdr:sp macro="" textlink="">
      <xdr:nvSpPr>
        <xdr:cNvPr id="571" name="フローチャート: 判断 570">
          <a:extLst>
            <a:ext uri="{FF2B5EF4-FFF2-40B4-BE49-F238E27FC236}">
              <a16:creationId xmlns:a16="http://schemas.microsoft.com/office/drawing/2014/main" id="{00000000-0008-0000-0700-00003B020000}"/>
            </a:ext>
          </a:extLst>
        </xdr:cNvPr>
        <xdr:cNvSpPr/>
      </xdr:nvSpPr>
      <xdr:spPr>
        <a:xfrm>
          <a:off x="16268700" y="97531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56</xdr:row>
      <xdr:rowOff>147550</xdr:rowOff>
    </xdr:from>
    <xdr:to>
      <xdr:col>81</xdr:col>
      <xdr:colOff>50800</xdr:colOff>
      <xdr:row>57</xdr:row>
      <xdr:rowOff>36556</xdr:rowOff>
    </xdr:to>
    <xdr:cxnSp macro="">
      <xdr:nvCxnSpPr>
        <xdr:cNvPr id="572" name="直線コネクタ 571">
          <a:extLst>
            <a:ext uri="{FF2B5EF4-FFF2-40B4-BE49-F238E27FC236}">
              <a16:creationId xmlns:a16="http://schemas.microsoft.com/office/drawing/2014/main" id="{00000000-0008-0000-0700-00003C020000}"/>
            </a:ext>
          </a:extLst>
        </xdr:cNvPr>
        <xdr:cNvCxnSpPr/>
      </xdr:nvCxnSpPr>
      <xdr:spPr>
        <a:xfrm>
          <a:off x="14592300" y="9748750"/>
          <a:ext cx="889000" cy="604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56</xdr:row>
      <xdr:rowOff>134670</xdr:rowOff>
    </xdr:from>
    <xdr:to>
      <xdr:col>81</xdr:col>
      <xdr:colOff>101600</xdr:colOff>
      <xdr:row>57</xdr:row>
      <xdr:rowOff>64820</xdr:rowOff>
    </xdr:to>
    <xdr:sp macro="" textlink="">
      <xdr:nvSpPr>
        <xdr:cNvPr id="573" name="フローチャート: 判断 572">
          <a:extLst>
            <a:ext uri="{FF2B5EF4-FFF2-40B4-BE49-F238E27FC236}">
              <a16:creationId xmlns:a16="http://schemas.microsoft.com/office/drawing/2014/main" id="{00000000-0008-0000-0700-00003D020000}"/>
            </a:ext>
          </a:extLst>
        </xdr:cNvPr>
        <xdr:cNvSpPr/>
      </xdr:nvSpPr>
      <xdr:spPr>
        <a:xfrm>
          <a:off x="15430500" y="9735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55</xdr:row>
      <xdr:rowOff>81347</xdr:rowOff>
    </xdr:from>
    <xdr:ext cx="599010" cy="259045"/>
    <xdr:sp macro="" textlink="">
      <xdr:nvSpPr>
        <xdr:cNvPr id="574" name="テキスト ボックス 573">
          <a:extLst>
            <a:ext uri="{FF2B5EF4-FFF2-40B4-BE49-F238E27FC236}">
              <a16:creationId xmlns:a16="http://schemas.microsoft.com/office/drawing/2014/main" id="{00000000-0008-0000-0700-00003E020000}"/>
            </a:ext>
          </a:extLst>
        </xdr:cNvPr>
        <xdr:cNvSpPr txBox="1"/>
      </xdr:nvSpPr>
      <xdr:spPr>
        <a:xfrm>
          <a:off x="15181795" y="95110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129,978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56</xdr:row>
      <xdr:rowOff>147550</xdr:rowOff>
    </xdr:from>
    <xdr:to>
      <xdr:col>76</xdr:col>
      <xdr:colOff>114300</xdr:colOff>
      <xdr:row>57</xdr:row>
      <xdr:rowOff>87970</xdr:rowOff>
    </xdr:to>
    <xdr:cxnSp macro="">
      <xdr:nvCxnSpPr>
        <xdr:cNvPr id="575" name="直線コネクタ 574">
          <a:extLst>
            <a:ext uri="{FF2B5EF4-FFF2-40B4-BE49-F238E27FC236}">
              <a16:creationId xmlns:a16="http://schemas.microsoft.com/office/drawing/2014/main" id="{00000000-0008-0000-0700-00003F020000}"/>
            </a:ext>
          </a:extLst>
        </xdr:cNvPr>
        <xdr:cNvCxnSpPr/>
      </xdr:nvCxnSpPr>
      <xdr:spPr>
        <a:xfrm flipV="1">
          <a:off x="13703300" y="9748750"/>
          <a:ext cx="889000" cy="1118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56</xdr:row>
      <xdr:rowOff>146608</xdr:rowOff>
    </xdr:from>
    <xdr:to>
      <xdr:col>76</xdr:col>
      <xdr:colOff>165100</xdr:colOff>
      <xdr:row>57</xdr:row>
      <xdr:rowOff>76758</xdr:rowOff>
    </xdr:to>
    <xdr:sp macro="" textlink="">
      <xdr:nvSpPr>
        <xdr:cNvPr id="576" name="フローチャート: 判断 575">
          <a:extLst>
            <a:ext uri="{FF2B5EF4-FFF2-40B4-BE49-F238E27FC236}">
              <a16:creationId xmlns:a16="http://schemas.microsoft.com/office/drawing/2014/main" id="{00000000-0008-0000-0700-000040020000}"/>
            </a:ext>
          </a:extLst>
        </xdr:cNvPr>
        <xdr:cNvSpPr/>
      </xdr:nvSpPr>
      <xdr:spPr>
        <a:xfrm>
          <a:off x="14541500" y="97478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57</xdr:row>
      <xdr:rowOff>67885</xdr:rowOff>
    </xdr:from>
    <xdr:ext cx="599010" cy="259045"/>
    <xdr:sp macro="" textlink="">
      <xdr:nvSpPr>
        <xdr:cNvPr id="577" name="テキスト ボックス 576">
          <a:extLst>
            <a:ext uri="{FF2B5EF4-FFF2-40B4-BE49-F238E27FC236}">
              <a16:creationId xmlns:a16="http://schemas.microsoft.com/office/drawing/2014/main" id="{00000000-0008-0000-0700-000041020000}"/>
            </a:ext>
          </a:extLst>
        </xdr:cNvPr>
        <xdr:cNvSpPr txBox="1"/>
      </xdr:nvSpPr>
      <xdr:spPr>
        <a:xfrm>
          <a:off x="14292795" y="98405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124,756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57</xdr:row>
      <xdr:rowOff>40353</xdr:rowOff>
    </xdr:from>
    <xdr:to>
      <xdr:col>71</xdr:col>
      <xdr:colOff>177800</xdr:colOff>
      <xdr:row>57</xdr:row>
      <xdr:rowOff>87970</xdr:rowOff>
    </xdr:to>
    <xdr:cxnSp macro="">
      <xdr:nvCxnSpPr>
        <xdr:cNvPr id="578" name="直線コネクタ 577">
          <a:extLst>
            <a:ext uri="{FF2B5EF4-FFF2-40B4-BE49-F238E27FC236}">
              <a16:creationId xmlns:a16="http://schemas.microsoft.com/office/drawing/2014/main" id="{00000000-0008-0000-0700-000042020000}"/>
            </a:ext>
          </a:extLst>
        </xdr:cNvPr>
        <xdr:cNvCxnSpPr/>
      </xdr:nvCxnSpPr>
      <xdr:spPr>
        <a:xfrm>
          <a:off x="12814300" y="9813003"/>
          <a:ext cx="889000" cy="476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56</xdr:row>
      <xdr:rowOff>129426</xdr:rowOff>
    </xdr:from>
    <xdr:to>
      <xdr:col>72</xdr:col>
      <xdr:colOff>38100</xdr:colOff>
      <xdr:row>57</xdr:row>
      <xdr:rowOff>59576</xdr:rowOff>
    </xdr:to>
    <xdr:sp macro="" textlink="">
      <xdr:nvSpPr>
        <xdr:cNvPr id="579" name="フローチャート: 判断 578">
          <a:extLst>
            <a:ext uri="{FF2B5EF4-FFF2-40B4-BE49-F238E27FC236}">
              <a16:creationId xmlns:a16="http://schemas.microsoft.com/office/drawing/2014/main" id="{00000000-0008-0000-0700-000043020000}"/>
            </a:ext>
          </a:extLst>
        </xdr:cNvPr>
        <xdr:cNvSpPr/>
      </xdr:nvSpPr>
      <xdr:spPr>
        <a:xfrm>
          <a:off x="13652500" y="97306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55</xdr:row>
      <xdr:rowOff>76103</xdr:rowOff>
    </xdr:from>
    <xdr:ext cx="599010" cy="259045"/>
    <xdr:sp macro="" textlink="">
      <xdr:nvSpPr>
        <xdr:cNvPr id="580" name="テキスト ボックス 579">
          <a:extLst>
            <a:ext uri="{FF2B5EF4-FFF2-40B4-BE49-F238E27FC236}">
              <a16:creationId xmlns:a16="http://schemas.microsoft.com/office/drawing/2014/main" id="{00000000-0008-0000-0700-000044020000}"/>
            </a:ext>
          </a:extLst>
        </xdr:cNvPr>
        <xdr:cNvSpPr txBox="1"/>
      </xdr:nvSpPr>
      <xdr:spPr>
        <a:xfrm>
          <a:off x="13403795" y="95058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132,272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140102</xdr:rowOff>
    </xdr:from>
    <xdr:to>
      <xdr:col>67</xdr:col>
      <xdr:colOff>101600</xdr:colOff>
      <xdr:row>57</xdr:row>
      <xdr:rowOff>70252</xdr:rowOff>
    </xdr:to>
    <xdr:sp macro="" textlink="">
      <xdr:nvSpPr>
        <xdr:cNvPr id="581" name="フローチャート: 判断 580">
          <a:extLst>
            <a:ext uri="{FF2B5EF4-FFF2-40B4-BE49-F238E27FC236}">
              <a16:creationId xmlns:a16="http://schemas.microsoft.com/office/drawing/2014/main" id="{00000000-0008-0000-0700-000045020000}"/>
            </a:ext>
          </a:extLst>
        </xdr:cNvPr>
        <xdr:cNvSpPr/>
      </xdr:nvSpPr>
      <xdr:spPr>
        <a:xfrm>
          <a:off x="12763500" y="97413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55</xdr:row>
      <xdr:rowOff>86779</xdr:rowOff>
    </xdr:from>
    <xdr:ext cx="599010" cy="259045"/>
    <xdr:sp macro="" textlink="">
      <xdr:nvSpPr>
        <xdr:cNvPr id="582" name="テキスト ボックス 581">
          <a:extLst>
            <a:ext uri="{FF2B5EF4-FFF2-40B4-BE49-F238E27FC236}">
              <a16:creationId xmlns:a16="http://schemas.microsoft.com/office/drawing/2014/main" id="{00000000-0008-0000-0700-000046020000}"/>
            </a:ext>
          </a:extLst>
        </xdr:cNvPr>
        <xdr:cNvSpPr txBox="1"/>
      </xdr:nvSpPr>
      <xdr:spPr>
        <a:xfrm>
          <a:off x="12514795" y="95165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127,602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3" name="テキスト ボックス 582">
          <a:extLst>
            <a:ext uri="{FF2B5EF4-FFF2-40B4-BE49-F238E27FC236}">
              <a16:creationId xmlns:a16="http://schemas.microsoft.com/office/drawing/2014/main" id="{00000000-0008-0000-0700-000047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4" name="テキスト ボックス 583">
          <a:extLst>
            <a:ext uri="{FF2B5EF4-FFF2-40B4-BE49-F238E27FC236}">
              <a16:creationId xmlns:a16="http://schemas.microsoft.com/office/drawing/2014/main" id="{00000000-0008-0000-0700-000048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5" name="テキスト ボックス 584">
          <a:extLst>
            <a:ext uri="{FF2B5EF4-FFF2-40B4-BE49-F238E27FC236}">
              <a16:creationId xmlns:a16="http://schemas.microsoft.com/office/drawing/2014/main" id="{00000000-0008-0000-0700-000049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6" name="テキスト ボックス 585">
          <a:extLst>
            <a:ext uri="{FF2B5EF4-FFF2-40B4-BE49-F238E27FC236}">
              <a16:creationId xmlns:a16="http://schemas.microsoft.com/office/drawing/2014/main" id="{00000000-0008-0000-0700-00004A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7" name="テキスト ボックス 586">
          <a:extLst>
            <a:ext uri="{FF2B5EF4-FFF2-40B4-BE49-F238E27FC236}">
              <a16:creationId xmlns:a16="http://schemas.microsoft.com/office/drawing/2014/main" id="{00000000-0008-0000-0700-00004B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147106</xdr:rowOff>
    </xdr:from>
    <xdr:to>
      <xdr:col>85</xdr:col>
      <xdr:colOff>177800</xdr:colOff>
      <xdr:row>57</xdr:row>
      <xdr:rowOff>77256</xdr:rowOff>
    </xdr:to>
    <xdr:sp macro="" textlink="">
      <xdr:nvSpPr>
        <xdr:cNvPr id="588" name="楕円 587">
          <a:extLst>
            <a:ext uri="{FF2B5EF4-FFF2-40B4-BE49-F238E27FC236}">
              <a16:creationId xmlns:a16="http://schemas.microsoft.com/office/drawing/2014/main" id="{00000000-0008-0000-0700-00004C020000}"/>
            </a:ext>
          </a:extLst>
        </xdr:cNvPr>
        <xdr:cNvSpPr/>
      </xdr:nvSpPr>
      <xdr:spPr>
        <a:xfrm>
          <a:off x="16268700" y="97483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55</xdr:row>
      <xdr:rowOff>169983</xdr:rowOff>
    </xdr:from>
    <xdr:ext cx="599010" cy="259045"/>
    <xdr:sp macro="" textlink="">
      <xdr:nvSpPr>
        <xdr:cNvPr id="589" name="教育費該当値テキスト">
          <a:extLst>
            <a:ext uri="{FF2B5EF4-FFF2-40B4-BE49-F238E27FC236}">
              <a16:creationId xmlns:a16="http://schemas.microsoft.com/office/drawing/2014/main" id="{00000000-0008-0000-0700-00004D020000}"/>
            </a:ext>
          </a:extLst>
        </xdr:cNvPr>
        <xdr:cNvSpPr txBox="1"/>
      </xdr:nvSpPr>
      <xdr:spPr>
        <a:xfrm>
          <a:off x="16370300" y="95997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124,538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56</xdr:row>
      <xdr:rowOff>157206</xdr:rowOff>
    </xdr:from>
    <xdr:to>
      <xdr:col>81</xdr:col>
      <xdr:colOff>101600</xdr:colOff>
      <xdr:row>57</xdr:row>
      <xdr:rowOff>87356</xdr:rowOff>
    </xdr:to>
    <xdr:sp macro="" textlink="">
      <xdr:nvSpPr>
        <xdr:cNvPr id="590" name="楕円 589">
          <a:extLst>
            <a:ext uri="{FF2B5EF4-FFF2-40B4-BE49-F238E27FC236}">
              <a16:creationId xmlns:a16="http://schemas.microsoft.com/office/drawing/2014/main" id="{00000000-0008-0000-0700-00004E020000}"/>
            </a:ext>
          </a:extLst>
        </xdr:cNvPr>
        <xdr:cNvSpPr/>
      </xdr:nvSpPr>
      <xdr:spPr>
        <a:xfrm>
          <a:off x="15430500" y="97584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57</xdr:row>
      <xdr:rowOff>78483</xdr:rowOff>
    </xdr:from>
    <xdr:ext cx="599010" cy="259045"/>
    <xdr:sp macro="" textlink="">
      <xdr:nvSpPr>
        <xdr:cNvPr id="591" name="テキスト ボックス 590">
          <a:extLst>
            <a:ext uri="{FF2B5EF4-FFF2-40B4-BE49-F238E27FC236}">
              <a16:creationId xmlns:a16="http://schemas.microsoft.com/office/drawing/2014/main" id="{00000000-0008-0000-0700-00004F020000}"/>
            </a:ext>
          </a:extLst>
        </xdr:cNvPr>
        <xdr:cNvSpPr txBox="1"/>
      </xdr:nvSpPr>
      <xdr:spPr>
        <a:xfrm>
          <a:off x="15181795" y="98511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120,120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56</xdr:row>
      <xdr:rowOff>96750</xdr:rowOff>
    </xdr:from>
    <xdr:to>
      <xdr:col>76</xdr:col>
      <xdr:colOff>165100</xdr:colOff>
      <xdr:row>57</xdr:row>
      <xdr:rowOff>26900</xdr:rowOff>
    </xdr:to>
    <xdr:sp macro="" textlink="">
      <xdr:nvSpPr>
        <xdr:cNvPr id="592" name="楕円 591">
          <a:extLst>
            <a:ext uri="{FF2B5EF4-FFF2-40B4-BE49-F238E27FC236}">
              <a16:creationId xmlns:a16="http://schemas.microsoft.com/office/drawing/2014/main" id="{00000000-0008-0000-0700-000050020000}"/>
            </a:ext>
          </a:extLst>
        </xdr:cNvPr>
        <xdr:cNvSpPr/>
      </xdr:nvSpPr>
      <xdr:spPr>
        <a:xfrm>
          <a:off x="14541500" y="9697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55</xdr:row>
      <xdr:rowOff>43427</xdr:rowOff>
    </xdr:from>
    <xdr:ext cx="599010" cy="259045"/>
    <xdr:sp macro="" textlink="">
      <xdr:nvSpPr>
        <xdr:cNvPr id="593" name="テキスト ボックス 592">
          <a:extLst>
            <a:ext uri="{FF2B5EF4-FFF2-40B4-BE49-F238E27FC236}">
              <a16:creationId xmlns:a16="http://schemas.microsoft.com/office/drawing/2014/main" id="{00000000-0008-0000-0700-000051020000}"/>
            </a:ext>
          </a:extLst>
        </xdr:cNvPr>
        <xdr:cNvSpPr txBox="1"/>
      </xdr:nvSpPr>
      <xdr:spPr>
        <a:xfrm>
          <a:off x="14292795" y="94731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146,566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57</xdr:row>
      <xdr:rowOff>37170</xdr:rowOff>
    </xdr:from>
    <xdr:to>
      <xdr:col>72</xdr:col>
      <xdr:colOff>38100</xdr:colOff>
      <xdr:row>57</xdr:row>
      <xdr:rowOff>138770</xdr:rowOff>
    </xdr:to>
    <xdr:sp macro="" textlink="">
      <xdr:nvSpPr>
        <xdr:cNvPr id="594" name="楕円 593">
          <a:extLst>
            <a:ext uri="{FF2B5EF4-FFF2-40B4-BE49-F238E27FC236}">
              <a16:creationId xmlns:a16="http://schemas.microsoft.com/office/drawing/2014/main" id="{00000000-0008-0000-0700-000052020000}"/>
            </a:ext>
          </a:extLst>
        </xdr:cNvPr>
        <xdr:cNvSpPr/>
      </xdr:nvSpPr>
      <xdr:spPr>
        <a:xfrm>
          <a:off x="13652500" y="9809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57</xdr:row>
      <xdr:rowOff>129897</xdr:rowOff>
    </xdr:from>
    <xdr:ext cx="534377" cy="259045"/>
    <xdr:sp macro="" textlink="">
      <xdr:nvSpPr>
        <xdr:cNvPr id="595" name="テキスト ボックス 594">
          <a:extLst>
            <a:ext uri="{FF2B5EF4-FFF2-40B4-BE49-F238E27FC236}">
              <a16:creationId xmlns:a16="http://schemas.microsoft.com/office/drawing/2014/main" id="{00000000-0008-0000-0700-000053020000}"/>
            </a:ext>
          </a:extLst>
        </xdr:cNvPr>
        <xdr:cNvSpPr txBox="1"/>
      </xdr:nvSpPr>
      <xdr:spPr>
        <a:xfrm>
          <a:off x="13436111" y="99025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97,629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161003</xdr:rowOff>
    </xdr:from>
    <xdr:to>
      <xdr:col>67</xdr:col>
      <xdr:colOff>101600</xdr:colOff>
      <xdr:row>57</xdr:row>
      <xdr:rowOff>91153</xdr:rowOff>
    </xdr:to>
    <xdr:sp macro="" textlink="">
      <xdr:nvSpPr>
        <xdr:cNvPr id="596" name="楕円 595">
          <a:extLst>
            <a:ext uri="{FF2B5EF4-FFF2-40B4-BE49-F238E27FC236}">
              <a16:creationId xmlns:a16="http://schemas.microsoft.com/office/drawing/2014/main" id="{00000000-0008-0000-0700-000054020000}"/>
            </a:ext>
          </a:extLst>
        </xdr:cNvPr>
        <xdr:cNvSpPr/>
      </xdr:nvSpPr>
      <xdr:spPr>
        <a:xfrm>
          <a:off x="12763500" y="97622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57</xdr:row>
      <xdr:rowOff>82280</xdr:rowOff>
    </xdr:from>
    <xdr:ext cx="599010" cy="259045"/>
    <xdr:sp macro="" textlink="">
      <xdr:nvSpPr>
        <xdr:cNvPr id="597" name="テキスト ボックス 596">
          <a:extLst>
            <a:ext uri="{FF2B5EF4-FFF2-40B4-BE49-F238E27FC236}">
              <a16:creationId xmlns:a16="http://schemas.microsoft.com/office/drawing/2014/main" id="{00000000-0008-0000-0700-000055020000}"/>
            </a:ext>
          </a:extLst>
        </xdr:cNvPr>
        <xdr:cNvSpPr txBox="1"/>
      </xdr:nvSpPr>
      <xdr:spPr>
        <a:xfrm>
          <a:off x="12514795" y="98549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118,459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8" name="正方形/長方形 597">
          <a:extLst>
            <a:ext uri="{FF2B5EF4-FFF2-40B4-BE49-F238E27FC236}">
              <a16:creationId xmlns:a16="http://schemas.microsoft.com/office/drawing/2014/main" id="{00000000-0008-0000-0700-000056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9" name="正方形/長方形 598">
          <a:extLst>
            <a:ext uri="{FF2B5EF4-FFF2-40B4-BE49-F238E27FC236}">
              <a16:creationId xmlns:a16="http://schemas.microsoft.com/office/drawing/2014/main" id="{00000000-0008-0000-0700-000057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0" name="正方形/長方形 599">
          <a:extLst>
            <a:ext uri="{FF2B5EF4-FFF2-40B4-BE49-F238E27FC236}">
              <a16:creationId xmlns:a16="http://schemas.microsoft.com/office/drawing/2014/main" id="{00000000-0008-0000-0700-000058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1" name="正方形/長方形 600">
          <a:extLst>
            <a:ext uri="{FF2B5EF4-FFF2-40B4-BE49-F238E27FC236}">
              <a16:creationId xmlns:a16="http://schemas.microsoft.com/office/drawing/2014/main" id="{00000000-0008-0000-0700-000059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2" name="正方形/長方形 601">
          <a:extLst>
            <a:ext uri="{FF2B5EF4-FFF2-40B4-BE49-F238E27FC236}">
              <a16:creationId xmlns:a16="http://schemas.microsoft.com/office/drawing/2014/main" id="{00000000-0008-0000-0700-00005A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3" name="正方形/長方形 602">
          <a:extLst>
            <a:ext uri="{FF2B5EF4-FFF2-40B4-BE49-F238E27FC236}">
              <a16:creationId xmlns:a16="http://schemas.microsoft.com/office/drawing/2014/main" id="{00000000-0008-0000-0700-00005B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4" name="正方形/長方形 603">
          <a:extLst>
            <a:ext uri="{FF2B5EF4-FFF2-40B4-BE49-F238E27FC236}">
              <a16:creationId xmlns:a16="http://schemas.microsoft.com/office/drawing/2014/main" id="{00000000-0008-0000-0700-00005C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5" name="正方形/長方形 604">
          <a:extLst>
            <a:ext uri="{FF2B5EF4-FFF2-40B4-BE49-F238E27FC236}">
              <a16:creationId xmlns:a16="http://schemas.microsoft.com/office/drawing/2014/main" id="{00000000-0008-0000-0700-00005D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6" name="テキスト ボックス 605">
          <a:extLst>
            <a:ext uri="{FF2B5EF4-FFF2-40B4-BE49-F238E27FC236}">
              <a16:creationId xmlns:a16="http://schemas.microsoft.com/office/drawing/2014/main" id="{00000000-0008-0000-0700-00005E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7" name="直線コネクタ 606">
          <a:extLst>
            <a:ext uri="{FF2B5EF4-FFF2-40B4-BE49-F238E27FC236}">
              <a16:creationId xmlns:a16="http://schemas.microsoft.com/office/drawing/2014/main" id="{00000000-0008-0000-0700-00005F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08" name="直線コネクタ 607">
          <a:extLst>
            <a:ext uri="{FF2B5EF4-FFF2-40B4-BE49-F238E27FC236}">
              <a16:creationId xmlns:a16="http://schemas.microsoft.com/office/drawing/2014/main" id="{00000000-0008-0000-0700-000060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09" name="テキスト ボックス 608">
          <a:extLst>
            <a:ext uri="{FF2B5EF4-FFF2-40B4-BE49-F238E27FC236}">
              <a16:creationId xmlns:a16="http://schemas.microsoft.com/office/drawing/2014/main" id="{00000000-0008-0000-0700-000061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0" name="直線コネクタ 609">
          <a:extLst>
            <a:ext uri="{FF2B5EF4-FFF2-40B4-BE49-F238E27FC236}">
              <a16:creationId xmlns:a16="http://schemas.microsoft.com/office/drawing/2014/main" id="{00000000-0008-0000-0700-000062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11" name="テキスト ボックス 610">
          <a:extLst>
            <a:ext uri="{FF2B5EF4-FFF2-40B4-BE49-F238E27FC236}">
              <a16:creationId xmlns:a16="http://schemas.microsoft.com/office/drawing/2014/main" id="{00000000-0008-0000-0700-000063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12" name="直線コネクタ 611">
          <a:extLst>
            <a:ext uri="{FF2B5EF4-FFF2-40B4-BE49-F238E27FC236}">
              <a16:creationId xmlns:a16="http://schemas.microsoft.com/office/drawing/2014/main" id="{00000000-0008-0000-0700-000064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13" name="テキスト ボックス 612">
          <a:extLst>
            <a:ext uri="{FF2B5EF4-FFF2-40B4-BE49-F238E27FC236}">
              <a16:creationId xmlns:a16="http://schemas.microsoft.com/office/drawing/2014/main" id="{00000000-0008-0000-0700-000065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14" name="直線コネクタ 613">
          <a:extLst>
            <a:ext uri="{FF2B5EF4-FFF2-40B4-BE49-F238E27FC236}">
              <a16:creationId xmlns:a16="http://schemas.microsoft.com/office/drawing/2014/main" id="{00000000-0008-0000-0700-000066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15" name="テキスト ボックス 614">
          <a:extLst>
            <a:ext uri="{FF2B5EF4-FFF2-40B4-BE49-F238E27FC236}">
              <a16:creationId xmlns:a16="http://schemas.microsoft.com/office/drawing/2014/main" id="{00000000-0008-0000-0700-000067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16" name="直線コネクタ 615">
          <a:extLst>
            <a:ext uri="{FF2B5EF4-FFF2-40B4-BE49-F238E27FC236}">
              <a16:creationId xmlns:a16="http://schemas.microsoft.com/office/drawing/2014/main" id="{00000000-0008-0000-0700-000068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17" name="テキスト ボックス 616">
          <a:extLst>
            <a:ext uri="{FF2B5EF4-FFF2-40B4-BE49-F238E27FC236}">
              <a16:creationId xmlns:a16="http://schemas.microsoft.com/office/drawing/2014/main" id="{00000000-0008-0000-0700-000069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8" name="直線コネクタ 617">
          <a:extLst>
            <a:ext uri="{FF2B5EF4-FFF2-40B4-BE49-F238E27FC236}">
              <a16:creationId xmlns:a16="http://schemas.microsoft.com/office/drawing/2014/main" id="{00000000-0008-0000-0700-00006A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19" name="テキスト ボックス 618">
          <a:extLst>
            <a:ext uri="{FF2B5EF4-FFF2-40B4-BE49-F238E27FC236}">
              <a16:creationId xmlns:a16="http://schemas.microsoft.com/office/drawing/2014/main" id="{00000000-0008-0000-0700-00006B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0" name="災害復旧費グラフ枠">
          <a:extLst>
            <a:ext uri="{FF2B5EF4-FFF2-40B4-BE49-F238E27FC236}">
              <a16:creationId xmlns:a16="http://schemas.microsoft.com/office/drawing/2014/main" id="{00000000-0008-0000-0700-00006C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98434</xdr:rowOff>
    </xdr:from>
    <xdr:to>
      <xdr:col>85</xdr:col>
      <xdr:colOff>126364</xdr:colOff>
      <xdr:row>79</xdr:row>
      <xdr:rowOff>44450</xdr:rowOff>
    </xdr:to>
    <xdr:cxnSp macro="">
      <xdr:nvCxnSpPr>
        <xdr:cNvPr id="621" name="直線コネクタ 620">
          <a:extLst>
            <a:ext uri="{FF2B5EF4-FFF2-40B4-BE49-F238E27FC236}">
              <a16:creationId xmlns:a16="http://schemas.microsoft.com/office/drawing/2014/main" id="{00000000-0008-0000-0700-00006D020000}"/>
            </a:ext>
          </a:extLst>
        </xdr:cNvPr>
        <xdr:cNvCxnSpPr/>
      </xdr:nvCxnSpPr>
      <xdr:spPr>
        <a:xfrm flipV="1">
          <a:off x="16317595" y="12271384"/>
          <a:ext cx="1269" cy="13176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48277</xdr:rowOff>
    </xdr:from>
    <xdr:ext cx="249299" cy="259045"/>
    <xdr:sp macro="" textlink="">
      <xdr:nvSpPr>
        <xdr:cNvPr id="622" name="災害復旧費最小値テキスト">
          <a:extLst>
            <a:ext uri="{FF2B5EF4-FFF2-40B4-BE49-F238E27FC236}">
              <a16:creationId xmlns:a16="http://schemas.microsoft.com/office/drawing/2014/main" id="{00000000-0008-0000-0700-00006E020000}"/>
            </a:ext>
          </a:extLst>
        </xdr:cNvPr>
        <xdr:cNvSpPr txBox="1"/>
      </xdr:nvSpPr>
      <xdr:spPr>
        <a:xfrm>
          <a:off x="16370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23" name="直線コネクタ 622">
          <a:extLst>
            <a:ext uri="{FF2B5EF4-FFF2-40B4-BE49-F238E27FC236}">
              <a16:creationId xmlns:a16="http://schemas.microsoft.com/office/drawing/2014/main" id="{00000000-0008-0000-0700-00006F020000}"/>
            </a:ext>
          </a:extLst>
        </xdr:cNvPr>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70</xdr:row>
      <xdr:rowOff>45111</xdr:rowOff>
    </xdr:from>
    <xdr:ext cx="599010" cy="259045"/>
    <xdr:sp macro="" textlink="">
      <xdr:nvSpPr>
        <xdr:cNvPr id="624" name="災害復旧費最大値テキスト">
          <a:extLst>
            <a:ext uri="{FF2B5EF4-FFF2-40B4-BE49-F238E27FC236}">
              <a16:creationId xmlns:a16="http://schemas.microsoft.com/office/drawing/2014/main" id="{00000000-0008-0000-0700-000070020000}"/>
            </a:ext>
          </a:extLst>
        </xdr:cNvPr>
        <xdr:cNvSpPr txBox="1"/>
      </xdr:nvSpPr>
      <xdr:spPr>
        <a:xfrm>
          <a:off x="16370300" y="120466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345,831</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71</xdr:row>
      <xdr:rowOff>98434</xdr:rowOff>
    </xdr:from>
    <xdr:to>
      <xdr:col>86</xdr:col>
      <xdr:colOff>25400</xdr:colOff>
      <xdr:row>71</xdr:row>
      <xdr:rowOff>98434</xdr:rowOff>
    </xdr:to>
    <xdr:cxnSp macro="">
      <xdr:nvCxnSpPr>
        <xdr:cNvPr id="625" name="直線コネクタ 624">
          <a:extLst>
            <a:ext uri="{FF2B5EF4-FFF2-40B4-BE49-F238E27FC236}">
              <a16:creationId xmlns:a16="http://schemas.microsoft.com/office/drawing/2014/main" id="{00000000-0008-0000-0700-000071020000}"/>
            </a:ext>
          </a:extLst>
        </xdr:cNvPr>
        <xdr:cNvCxnSpPr/>
      </xdr:nvCxnSpPr>
      <xdr:spPr>
        <a:xfrm>
          <a:off x="16230600" y="122713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78</xdr:row>
      <xdr:rowOff>94014</xdr:rowOff>
    </xdr:from>
    <xdr:to>
      <xdr:col>85</xdr:col>
      <xdr:colOff>127000</xdr:colOff>
      <xdr:row>78</xdr:row>
      <xdr:rowOff>123436</xdr:rowOff>
    </xdr:to>
    <xdr:cxnSp macro="">
      <xdr:nvCxnSpPr>
        <xdr:cNvPr id="626" name="直線コネクタ 625">
          <a:extLst>
            <a:ext uri="{FF2B5EF4-FFF2-40B4-BE49-F238E27FC236}">
              <a16:creationId xmlns:a16="http://schemas.microsoft.com/office/drawing/2014/main" id="{00000000-0008-0000-0700-000072020000}"/>
            </a:ext>
          </a:extLst>
        </xdr:cNvPr>
        <xdr:cNvCxnSpPr/>
      </xdr:nvCxnSpPr>
      <xdr:spPr>
        <a:xfrm flipV="1">
          <a:off x="15481300" y="13467114"/>
          <a:ext cx="838200" cy="294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70432</xdr:rowOff>
    </xdr:from>
    <xdr:ext cx="534377" cy="259045"/>
    <xdr:sp macro="" textlink="">
      <xdr:nvSpPr>
        <xdr:cNvPr id="627" name="災害復旧費平均値テキスト">
          <a:extLst>
            <a:ext uri="{FF2B5EF4-FFF2-40B4-BE49-F238E27FC236}">
              <a16:creationId xmlns:a16="http://schemas.microsoft.com/office/drawing/2014/main" id="{00000000-0008-0000-0700-000073020000}"/>
            </a:ext>
          </a:extLst>
        </xdr:cNvPr>
        <xdr:cNvSpPr txBox="1"/>
      </xdr:nvSpPr>
      <xdr:spPr>
        <a:xfrm>
          <a:off x="16370300" y="1344353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92005</xdr:rowOff>
    </xdr:from>
    <xdr:to>
      <xdr:col>85</xdr:col>
      <xdr:colOff>177800</xdr:colOff>
      <xdr:row>79</xdr:row>
      <xdr:rowOff>22155</xdr:rowOff>
    </xdr:to>
    <xdr:sp macro="" textlink="">
      <xdr:nvSpPr>
        <xdr:cNvPr id="628" name="フローチャート: 判断 627">
          <a:extLst>
            <a:ext uri="{FF2B5EF4-FFF2-40B4-BE49-F238E27FC236}">
              <a16:creationId xmlns:a16="http://schemas.microsoft.com/office/drawing/2014/main" id="{00000000-0008-0000-0700-000074020000}"/>
            </a:ext>
          </a:extLst>
        </xdr:cNvPr>
        <xdr:cNvSpPr/>
      </xdr:nvSpPr>
      <xdr:spPr>
        <a:xfrm>
          <a:off x="16268700" y="13465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33801</xdr:rowOff>
    </xdr:from>
    <xdr:to>
      <xdr:col>81</xdr:col>
      <xdr:colOff>50800</xdr:colOff>
      <xdr:row>78</xdr:row>
      <xdr:rowOff>123436</xdr:rowOff>
    </xdr:to>
    <xdr:cxnSp macro="">
      <xdr:nvCxnSpPr>
        <xdr:cNvPr id="629" name="直線コネクタ 628">
          <a:extLst>
            <a:ext uri="{FF2B5EF4-FFF2-40B4-BE49-F238E27FC236}">
              <a16:creationId xmlns:a16="http://schemas.microsoft.com/office/drawing/2014/main" id="{00000000-0008-0000-0700-000075020000}"/>
            </a:ext>
          </a:extLst>
        </xdr:cNvPr>
        <xdr:cNvCxnSpPr/>
      </xdr:nvCxnSpPr>
      <xdr:spPr>
        <a:xfrm>
          <a:off x="14592300" y="13235451"/>
          <a:ext cx="889000" cy="2610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100532</xdr:rowOff>
    </xdr:from>
    <xdr:to>
      <xdr:col>81</xdr:col>
      <xdr:colOff>101600</xdr:colOff>
      <xdr:row>79</xdr:row>
      <xdr:rowOff>30682</xdr:rowOff>
    </xdr:to>
    <xdr:sp macro="" textlink="">
      <xdr:nvSpPr>
        <xdr:cNvPr id="630" name="フローチャート: 判断 629">
          <a:extLst>
            <a:ext uri="{FF2B5EF4-FFF2-40B4-BE49-F238E27FC236}">
              <a16:creationId xmlns:a16="http://schemas.microsoft.com/office/drawing/2014/main" id="{00000000-0008-0000-0700-000076020000}"/>
            </a:ext>
          </a:extLst>
        </xdr:cNvPr>
        <xdr:cNvSpPr/>
      </xdr:nvSpPr>
      <xdr:spPr>
        <a:xfrm>
          <a:off x="15430500" y="134736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79</xdr:row>
      <xdr:rowOff>21809</xdr:rowOff>
    </xdr:from>
    <xdr:ext cx="534377" cy="259045"/>
    <xdr:sp macro="" textlink="">
      <xdr:nvSpPr>
        <xdr:cNvPr id="631" name="テキスト ボックス 630">
          <a:extLst>
            <a:ext uri="{FF2B5EF4-FFF2-40B4-BE49-F238E27FC236}">
              <a16:creationId xmlns:a16="http://schemas.microsoft.com/office/drawing/2014/main" id="{00000000-0008-0000-0700-000077020000}"/>
            </a:ext>
          </a:extLst>
        </xdr:cNvPr>
        <xdr:cNvSpPr txBox="1"/>
      </xdr:nvSpPr>
      <xdr:spPr>
        <a:xfrm>
          <a:off x="15214111" y="135663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16,947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74</xdr:row>
      <xdr:rowOff>163395</xdr:rowOff>
    </xdr:from>
    <xdr:to>
      <xdr:col>76</xdr:col>
      <xdr:colOff>114300</xdr:colOff>
      <xdr:row>77</xdr:row>
      <xdr:rowOff>33801</xdr:rowOff>
    </xdr:to>
    <xdr:cxnSp macro="">
      <xdr:nvCxnSpPr>
        <xdr:cNvPr id="632" name="直線コネクタ 631">
          <a:extLst>
            <a:ext uri="{FF2B5EF4-FFF2-40B4-BE49-F238E27FC236}">
              <a16:creationId xmlns:a16="http://schemas.microsoft.com/office/drawing/2014/main" id="{00000000-0008-0000-0700-000078020000}"/>
            </a:ext>
          </a:extLst>
        </xdr:cNvPr>
        <xdr:cNvCxnSpPr/>
      </xdr:nvCxnSpPr>
      <xdr:spPr>
        <a:xfrm>
          <a:off x="13703300" y="12850695"/>
          <a:ext cx="889000" cy="3847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94204</xdr:rowOff>
    </xdr:from>
    <xdr:to>
      <xdr:col>76</xdr:col>
      <xdr:colOff>165100</xdr:colOff>
      <xdr:row>79</xdr:row>
      <xdr:rowOff>24354</xdr:rowOff>
    </xdr:to>
    <xdr:sp macro="" textlink="">
      <xdr:nvSpPr>
        <xdr:cNvPr id="633" name="フローチャート: 判断 632">
          <a:extLst>
            <a:ext uri="{FF2B5EF4-FFF2-40B4-BE49-F238E27FC236}">
              <a16:creationId xmlns:a16="http://schemas.microsoft.com/office/drawing/2014/main" id="{00000000-0008-0000-0700-000079020000}"/>
            </a:ext>
          </a:extLst>
        </xdr:cNvPr>
        <xdr:cNvSpPr/>
      </xdr:nvSpPr>
      <xdr:spPr>
        <a:xfrm>
          <a:off x="14541500" y="134673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79</xdr:row>
      <xdr:rowOff>15481</xdr:rowOff>
    </xdr:from>
    <xdr:ext cx="534377" cy="259045"/>
    <xdr:sp macro="" textlink="">
      <xdr:nvSpPr>
        <xdr:cNvPr id="634" name="テキスト ボックス 633">
          <a:extLst>
            <a:ext uri="{FF2B5EF4-FFF2-40B4-BE49-F238E27FC236}">
              <a16:creationId xmlns:a16="http://schemas.microsoft.com/office/drawing/2014/main" id="{00000000-0008-0000-0700-00007A020000}"/>
            </a:ext>
          </a:extLst>
        </xdr:cNvPr>
        <xdr:cNvSpPr txBox="1"/>
      </xdr:nvSpPr>
      <xdr:spPr>
        <a:xfrm>
          <a:off x="14325111" y="135600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74</xdr:row>
      <xdr:rowOff>163395</xdr:rowOff>
    </xdr:from>
    <xdr:to>
      <xdr:col>71</xdr:col>
      <xdr:colOff>177800</xdr:colOff>
      <xdr:row>76</xdr:row>
      <xdr:rowOff>103414</xdr:rowOff>
    </xdr:to>
    <xdr:cxnSp macro="">
      <xdr:nvCxnSpPr>
        <xdr:cNvPr id="635" name="直線コネクタ 634">
          <a:extLst>
            <a:ext uri="{FF2B5EF4-FFF2-40B4-BE49-F238E27FC236}">
              <a16:creationId xmlns:a16="http://schemas.microsoft.com/office/drawing/2014/main" id="{00000000-0008-0000-0700-00007B020000}"/>
            </a:ext>
          </a:extLst>
        </xdr:cNvPr>
        <xdr:cNvCxnSpPr/>
      </xdr:nvCxnSpPr>
      <xdr:spPr>
        <a:xfrm flipV="1">
          <a:off x="12814300" y="12850695"/>
          <a:ext cx="889000" cy="2829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109722</xdr:rowOff>
    </xdr:from>
    <xdr:to>
      <xdr:col>72</xdr:col>
      <xdr:colOff>38100</xdr:colOff>
      <xdr:row>79</xdr:row>
      <xdr:rowOff>39872</xdr:rowOff>
    </xdr:to>
    <xdr:sp macro="" textlink="">
      <xdr:nvSpPr>
        <xdr:cNvPr id="636" name="フローチャート: 判断 635">
          <a:extLst>
            <a:ext uri="{FF2B5EF4-FFF2-40B4-BE49-F238E27FC236}">
              <a16:creationId xmlns:a16="http://schemas.microsoft.com/office/drawing/2014/main" id="{00000000-0008-0000-0700-00007C020000}"/>
            </a:ext>
          </a:extLst>
        </xdr:cNvPr>
        <xdr:cNvSpPr/>
      </xdr:nvSpPr>
      <xdr:spPr>
        <a:xfrm>
          <a:off x="13652500" y="134828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79</xdr:row>
      <xdr:rowOff>30999</xdr:rowOff>
    </xdr:from>
    <xdr:ext cx="534377" cy="259045"/>
    <xdr:sp macro="" textlink="">
      <xdr:nvSpPr>
        <xdr:cNvPr id="637" name="テキスト ボックス 636">
          <a:extLst>
            <a:ext uri="{FF2B5EF4-FFF2-40B4-BE49-F238E27FC236}">
              <a16:creationId xmlns:a16="http://schemas.microsoft.com/office/drawing/2014/main" id="{00000000-0008-0000-0700-00007D020000}"/>
            </a:ext>
          </a:extLst>
        </xdr:cNvPr>
        <xdr:cNvSpPr txBox="1"/>
      </xdr:nvSpPr>
      <xdr:spPr>
        <a:xfrm>
          <a:off x="13436111" y="135755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95960</xdr:rowOff>
    </xdr:from>
    <xdr:to>
      <xdr:col>67</xdr:col>
      <xdr:colOff>101600</xdr:colOff>
      <xdr:row>79</xdr:row>
      <xdr:rowOff>26110</xdr:rowOff>
    </xdr:to>
    <xdr:sp macro="" textlink="">
      <xdr:nvSpPr>
        <xdr:cNvPr id="638" name="フローチャート: 判断 637">
          <a:extLst>
            <a:ext uri="{FF2B5EF4-FFF2-40B4-BE49-F238E27FC236}">
              <a16:creationId xmlns:a16="http://schemas.microsoft.com/office/drawing/2014/main" id="{00000000-0008-0000-0700-00007E020000}"/>
            </a:ext>
          </a:extLst>
        </xdr:cNvPr>
        <xdr:cNvSpPr/>
      </xdr:nvSpPr>
      <xdr:spPr>
        <a:xfrm>
          <a:off x="12763500" y="13469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79</xdr:row>
      <xdr:rowOff>17237</xdr:rowOff>
    </xdr:from>
    <xdr:ext cx="534377" cy="259045"/>
    <xdr:sp macro="" textlink="">
      <xdr:nvSpPr>
        <xdr:cNvPr id="639" name="テキスト ボックス 638">
          <a:extLst>
            <a:ext uri="{FF2B5EF4-FFF2-40B4-BE49-F238E27FC236}">
              <a16:creationId xmlns:a16="http://schemas.microsoft.com/office/drawing/2014/main" id="{00000000-0008-0000-0700-00007F020000}"/>
            </a:ext>
          </a:extLst>
        </xdr:cNvPr>
        <xdr:cNvSpPr txBox="1"/>
      </xdr:nvSpPr>
      <xdr:spPr>
        <a:xfrm>
          <a:off x="12547111" y="135617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0" name="テキスト ボックス 639">
          <a:extLst>
            <a:ext uri="{FF2B5EF4-FFF2-40B4-BE49-F238E27FC236}">
              <a16:creationId xmlns:a16="http://schemas.microsoft.com/office/drawing/2014/main" id="{00000000-0008-0000-0700-000080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1" name="テキスト ボックス 640">
          <a:extLst>
            <a:ext uri="{FF2B5EF4-FFF2-40B4-BE49-F238E27FC236}">
              <a16:creationId xmlns:a16="http://schemas.microsoft.com/office/drawing/2014/main" id="{00000000-0008-0000-0700-000081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2" name="テキスト ボックス 641">
          <a:extLst>
            <a:ext uri="{FF2B5EF4-FFF2-40B4-BE49-F238E27FC236}">
              <a16:creationId xmlns:a16="http://schemas.microsoft.com/office/drawing/2014/main" id="{00000000-0008-0000-0700-000082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3" name="テキスト ボックス 642">
          <a:extLst>
            <a:ext uri="{FF2B5EF4-FFF2-40B4-BE49-F238E27FC236}">
              <a16:creationId xmlns:a16="http://schemas.microsoft.com/office/drawing/2014/main" id="{00000000-0008-0000-0700-000083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4" name="テキスト ボックス 643">
          <a:extLst>
            <a:ext uri="{FF2B5EF4-FFF2-40B4-BE49-F238E27FC236}">
              <a16:creationId xmlns:a16="http://schemas.microsoft.com/office/drawing/2014/main" id="{00000000-0008-0000-0700-000084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43214</xdr:rowOff>
    </xdr:from>
    <xdr:to>
      <xdr:col>85</xdr:col>
      <xdr:colOff>177800</xdr:colOff>
      <xdr:row>78</xdr:row>
      <xdr:rowOff>144814</xdr:rowOff>
    </xdr:to>
    <xdr:sp macro="" textlink="">
      <xdr:nvSpPr>
        <xdr:cNvPr id="645" name="楕円 644">
          <a:extLst>
            <a:ext uri="{FF2B5EF4-FFF2-40B4-BE49-F238E27FC236}">
              <a16:creationId xmlns:a16="http://schemas.microsoft.com/office/drawing/2014/main" id="{00000000-0008-0000-0700-000085020000}"/>
            </a:ext>
          </a:extLst>
        </xdr:cNvPr>
        <xdr:cNvSpPr/>
      </xdr:nvSpPr>
      <xdr:spPr>
        <a:xfrm>
          <a:off x="16268700" y="134163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2591</xdr:rowOff>
    </xdr:from>
    <xdr:ext cx="534377" cy="259045"/>
    <xdr:sp macro="" textlink="">
      <xdr:nvSpPr>
        <xdr:cNvPr id="646" name="災害復旧費該当値テキスト">
          <a:extLst>
            <a:ext uri="{FF2B5EF4-FFF2-40B4-BE49-F238E27FC236}">
              <a16:creationId xmlns:a16="http://schemas.microsoft.com/office/drawing/2014/main" id="{00000000-0008-0000-0700-000086020000}"/>
            </a:ext>
          </a:extLst>
        </xdr:cNvPr>
        <xdr:cNvSpPr txBox="1"/>
      </xdr:nvSpPr>
      <xdr:spPr>
        <a:xfrm>
          <a:off x="16370300" y="132042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31,991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72636</xdr:rowOff>
    </xdr:from>
    <xdr:to>
      <xdr:col>81</xdr:col>
      <xdr:colOff>101600</xdr:colOff>
      <xdr:row>79</xdr:row>
      <xdr:rowOff>2786</xdr:rowOff>
    </xdr:to>
    <xdr:sp macro="" textlink="">
      <xdr:nvSpPr>
        <xdr:cNvPr id="647" name="楕円 646">
          <a:extLst>
            <a:ext uri="{FF2B5EF4-FFF2-40B4-BE49-F238E27FC236}">
              <a16:creationId xmlns:a16="http://schemas.microsoft.com/office/drawing/2014/main" id="{00000000-0008-0000-0700-000087020000}"/>
            </a:ext>
          </a:extLst>
        </xdr:cNvPr>
        <xdr:cNvSpPr/>
      </xdr:nvSpPr>
      <xdr:spPr>
        <a:xfrm>
          <a:off x="15430500" y="134457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77</xdr:row>
      <xdr:rowOff>19313</xdr:rowOff>
    </xdr:from>
    <xdr:ext cx="534377" cy="259045"/>
    <xdr:sp macro="" textlink="">
      <xdr:nvSpPr>
        <xdr:cNvPr id="648" name="テキスト ボックス 647">
          <a:extLst>
            <a:ext uri="{FF2B5EF4-FFF2-40B4-BE49-F238E27FC236}">
              <a16:creationId xmlns:a16="http://schemas.microsoft.com/office/drawing/2014/main" id="{00000000-0008-0000-0700-000088020000}"/>
            </a:ext>
          </a:extLst>
        </xdr:cNvPr>
        <xdr:cNvSpPr txBox="1"/>
      </xdr:nvSpPr>
      <xdr:spPr>
        <a:xfrm>
          <a:off x="15214111" y="132209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24,269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76</xdr:row>
      <xdr:rowOff>154451</xdr:rowOff>
    </xdr:from>
    <xdr:to>
      <xdr:col>76</xdr:col>
      <xdr:colOff>165100</xdr:colOff>
      <xdr:row>77</xdr:row>
      <xdr:rowOff>84601</xdr:rowOff>
    </xdr:to>
    <xdr:sp macro="" textlink="">
      <xdr:nvSpPr>
        <xdr:cNvPr id="649" name="楕円 648">
          <a:extLst>
            <a:ext uri="{FF2B5EF4-FFF2-40B4-BE49-F238E27FC236}">
              <a16:creationId xmlns:a16="http://schemas.microsoft.com/office/drawing/2014/main" id="{00000000-0008-0000-0700-000089020000}"/>
            </a:ext>
          </a:extLst>
        </xdr:cNvPr>
        <xdr:cNvSpPr/>
      </xdr:nvSpPr>
      <xdr:spPr>
        <a:xfrm>
          <a:off x="14541500" y="131846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75</xdr:row>
      <xdr:rowOff>101128</xdr:rowOff>
    </xdr:from>
    <xdr:ext cx="534377" cy="259045"/>
    <xdr:sp macro="" textlink="">
      <xdr:nvSpPr>
        <xdr:cNvPr id="650" name="テキスト ボックス 649">
          <a:extLst>
            <a:ext uri="{FF2B5EF4-FFF2-40B4-BE49-F238E27FC236}">
              <a16:creationId xmlns:a16="http://schemas.microsoft.com/office/drawing/2014/main" id="{00000000-0008-0000-0700-00008A020000}"/>
            </a:ext>
          </a:extLst>
        </xdr:cNvPr>
        <xdr:cNvSpPr txBox="1"/>
      </xdr:nvSpPr>
      <xdr:spPr>
        <a:xfrm>
          <a:off x="14325111" y="129598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92,795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74</xdr:row>
      <xdr:rowOff>112595</xdr:rowOff>
    </xdr:from>
    <xdr:to>
      <xdr:col>72</xdr:col>
      <xdr:colOff>38100</xdr:colOff>
      <xdr:row>75</xdr:row>
      <xdr:rowOff>42745</xdr:rowOff>
    </xdr:to>
    <xdr:sp macro="" textlink="">
      <xdr:nvSpPr>
        <xdr:cNvPr id="651" name="楕円 650">
          <a:extLst>
            <a:ext uri="{FF2B5EF4-FFF2-40B4-BE49-F238E27FC236}">
              <a16:creationId xmlns:a16="http://schemas.microsoft.com/office/drawing/2014/main" id="{00000000-0008-0000-0700-00008B020000}"/>
            </a:ext>
          </a:extLst>
        </xdr:cNvPr>
        <xdr:cNvSpPr/>
      </xdr:nvSpPr>
      <xdr:spPr>
        <a:xfrm>
          <a:off x="13652500" y="127998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73</xdr:row>
      <xdr:rowOff>59272</xdr:rowOff>
    </xdr:from>
    <xdr:ext cx="599010" cy="259045"/>
    <xdr:sp macro="" textlink="">
      <xdr:nvSpPr>
        <xdr:cNvPr id="652" name="テキスト ボックス 651">
          <a:extLst>
            <a:ext uri="{FF2B5EF4-FFF2-40B4-BE49-F238E27FC236}">
              <a16:creationId xmlns:a16="http://schemas.microsoft.com/office/drawing/2014/main" id="{00000000-0008-0000-0700-00008C020000}"/>
            </a:ext>
          </a:extLst>
        </xdr:cNvPr>
        <xdr:cNvSpPr txBox="1"/>
      </xdr:nvSpPr>
      <xdr:spPr>
        <a:xfrm>
          <a:off x="13403795" y="125751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193,781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76</xdr:row>
      <xdr:rowOff>52614</xdr:rowOff>
    </xdr:from>
    <xdr:to>
      <xdr:col>67</xdr:col>
      <xdr:colOff>101600</xdr:colOff>
      <xdr:row>76</xdr:row>
      <xdr:rowOff>154214</xdr:rowOff>
    </xdr:to>
    <xdr:sp macro="" textlink="">
      <xdr:nvSpPr>
        <xdr:cNvPr id="653" name="楕円 652">
          <a:extLst>
            <a:ext uri="{FF2B5EF4-FFF2-40B4-BE49-F238E27FC236}">
              <a16:creationId xmlns:a16="http://schemas.microsoft.com/office/drawing/2014/main" id="{00000000-0008-0000-0700-00008D020000}"/>
            </a:ext>
          </a:extLst>
        </xdr:cNvPr>
        <xdr:cNvSpPr/>
      </xdr:nvSpPr>
      <xdr:spPr>
        <a:xfrm>
          <a:off x="12763500" y="130828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74</xdr:row>
      <xdr:rowOff>170741</xdr:rowOff>
    </xdr:from>
    <xdr:ext cx="599010" cy="259045"/>
    <xdr:sp macro="" textlink="">
      <xdr:nvSpPr>
        <xdr:cNvPr id="654" name="テキスト ボックス 653">
          <a:extLst>
            <a:ext uri="{FF2B5EF4-FFF2-40B4-BE49-F238E27FC236}">
              <a16:creationId xmlns:a16="http://schemas.microsoft.com/office/drawing/2014/main" id="{00000000-0008-0000-0700-00008E020000}"/>
            </a:ext>
          </a:extLst>
        </xdr:cNvPr>
        <xdr:cNvSpPr txBox="1"/>
      </xdr:nvSpPr>
      <xdr:spPr>
        <a:xfrm>
          <a:off x="12514795" y="128580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119,524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5" name="正方形/長方形 654">
          <a:extLst>
            <a:ext uri="{FF2B5EF4-FFF2-40B4-BE49-F238E27FC236}">
              <a16:creationId xmlns:a16="http://schemas.microsoft.com/office/drawing/2014/main" id="{00000000-0008-0000-0700-00008F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6" name="正方形/長方形 655">
          <a:extLst>
            <a:ext uri="{FF2B5EF4-FFF2-40B4-BE49-F238E27FC236}">
              <a16:creationId xmlns:a16="http://schemas.microsoft.com/office/drawing/2014/main" id="{00000000-0008-0000-0700-000090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7" name="正方形/長方形 656">
          <a:extLst>
            <a:ext uri="{FF2B5EF4-FFF2-40B4-BE49-F238E27FC236}">
              <a16:creationId xmlns:a16="http://schemas.microsoft.com/office/drawing/2014/main" id="{00000000-0008-0000-0700-000091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8" name="正方形/長方形 657">
          <a:extLst>
            <a:ext uri="{FF2B5EF4-FFF2-40B4-BE49-F238E27FC236}">
              <a16:creationId xmlns:a16="http://schemas.microsoft.com/office/drawing/2014/main" id="{00000000-0008-0000-0700-000092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9" name="正方形/長方形 658">
          <a:extLst>
            <a:ext uri="{FF2B5EF4-FFF2-40B4-BE49-F238E27FC236}">
              <a16:creationId xmlns:a16="http://schemas.microsoft.com/office/drawing/2014/main" id="{00000000-0008-0000-0700-000093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42,987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0" name="正方形/長方形 659">
          <a:extLst>
            <a:ext uri="{FF2B5EF4-FFF2-40B4-BE49-F238E27FC236}">
              <a16:creationId xmlns:a16="http://schemas.microsoft.com/office/drawing/2014/main" id="{00000000-0008-0000-0700-000094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1" name="正方形/長方形 660">
          <a:extLst>
            <a:ext uri="{FF2B5EF4-FFF2-40B4-BE49-F238E27FC236}">
              <a16:creationId xmlns:a16="http://schemas.microsoft.com/office/drawing/2014/main" id="{00000000-0008-0000-0700-000095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2" name="正方形/長方形 661">
          <a:extLst>
            <a:ext uri="{FF2B5EF4-FFF2-40B4-BE49-F238E27FC236}">
              <a16:creationId xmlns:a16="http://schemas.microsoft.com/office/drawing/2014/main" id="{00000000-0008-0000-0700-000096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3" name="テキスト ボックス 662">
          <a:extLst>
            <a:ext uri="{FF2B5EF4-FFF2-40B4-BE49-F238E27FC236}">
              <a16:creationId xmlns:a16="http://schemas.microsoft.com/office/drawing/2014/main" id="{00000000-0008-0000-0700-000097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4" name="直線コネクタ 663">
          <a:extLst>
            <a:ext uri="{FF2B5EF4-FFF2-40B4-BE49-F238E27FC236}">
              <a16:creationId xmlns:a16="http://schemas.microsoft.com/office/drawing/2014/main" id="{00000000-0008-0000-0700-000098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65" name="直線コネクタ 664">
          <a:extLst>
            <a:ext uri="{FF2B5EF4-FFF2-40B4-BE49-F238E27FC236}">
              <a16:creationId xmlns:a16="http://schemas.microsoft.com/office/drawing/2014/main" id="{00000000-0008-0000-0700-000099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66" name="テキスト ボックス 665">
          <a:extLst>
            <a:ext uri="{FF2B5EF4-FFF2-40B4-BE49-F238E27FC236}">
              <a16:creationId xmlns:a16="http://schemas.microsoft.com/office/drawing/2014/main" id="{00000000-0008-0000-0700-00009A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67" name="直線コネクタ 666">
          <a:extLst>
            <a:ext uri="{FF2B5EF4-FFF2-40B4-BE49-F238E27FC236}">
              <a16:creationId xmlns:a16="http://schemas.microsoft.com/office/drawing/2014/main" id="{00000000-0008-0000-0700-00009B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68" name="テキスト ボックス 667">
          <a:extLst>
            <a:ext uri="{FF2B5EF4-FFF2-40B4-BE49-F238E27FC236}">
              <a16:creationId xmlns:a16="http://schemas.microsoft.com/office/drawing/2014/main" id="{00000000-0008-0000-0700-00009C020000}"/>
            </a:ext>
          </a:extLst>
        </xdr:cNvPr>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69" name="直線コネクタ 668">
          <a:extLst>
            <a:ext uri="{FF2B5EF4-FFF2-40B4-BE49-F238E27FC236}">
              <a16:creationId xmlns:a16="http://schemas.microsoft.com/office/drawing/2014/main" id="{00000000-0008-0000-0700-00009D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70" name="テキスト ボックス 669">
          <a:extLst>
            <a:ext uri="{FF2B5EF4-FFF2-40B4-BE49-F238E27FC236}">
              <a16:creationId xmlns:a16="http://schemas.microsoft.com/office/drawing/2014/main" id="{00000000-0008-0000-0700-00009E020000}"/>
            </a:ext>
          </a:extLst>
        </xdr:cNvPr>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71" name="直線コネクタ 670">
          <a:extLst>
            <a:ext uri="{FF2B5EF4-FFF2-40B4-BE49-F238E27FC236}">
              <a16:creationId xmlns:a16="http://schemas.microsoft.com/office/drawing/2014/main" id="{00000000-0008-0000-0700-00009F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72" name="テキスト ボックス 671">
          <a:extLst>
            <a:ext uri="{FF2B5EF4-FFF2-40B4-BE49-F238E27FC236}">
              <a16:creationId xmlns:a16="http://schemas.microsoft.com/office/drawing/2014/main" id="{00000000-0008-0000-0700-0000A0020000}"/>
            </a:ext>
          </a:extLst>
        </xdr:cNvPr>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73" name="直線コネクタ 672">
          <a:extLst>
            <a:ext uri="{FF2B5EF4-FFF2-40B4-BE49-F238E27FC236}">
              <a16:creationId xmlns:a16="http://schemas.microsoft.com/office/drawing/2014/main" id="{00000000-0008-0000-0700-0000A1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74" name="テキスト ボックス 673">
          <a:extLst>
            <a:ext uri="{FF2B5EF4-FFF2-40B4-BE49-F238E27FC236}">
              <a16:creationId xmlns:a16="http://schemas.microsoft.com/office/drawing/2014/main" id="{00000000-0008-0000-0700-0000A2020000}"/>
            </a:ext>
          </a:extLst>
        </xdr:cNvPr>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5" name="直線コネクタ 674">
          <a:extLst>
            <a:ext uri="{FF2B5EF4-FFF2-40B4-BE49-F238E27FC236}">
              <a16:creationId xmlns:a16="http://schemas.microsoft.com/office/drawing/2014/main" id="{00000000-0008-0000-0700-0000A3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76" name="テキスト ボックス 675">
          <a:extLst>
            <a:ext uri="{FF2B5EF4-FFF2-40B4-BE49-F238E27FC236}">
              <a16:creationId xmlns:a16="http://schemas.microsoft.com/office/drawing/2014/main" id="{00000000-0008-0000-0700-0000A4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7" name="公債費グラフ枠">
          <a:extLst>
            <a:ext uri="{FF2B5EF4-FFF2-40B4-BE49-F238E27FC236}">
              <a16:creationId xmlns:a16="http://schemas.microsoft.com/office/drawing/2014/main" id="{00000000-0008-0000-0700-0000A5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13402</xdr:rowOff>
    </xdr:from>
    <xdr:to>
      <xdr:col>85</xdr:col>
      <xdr:colOff>126364</xdr:colOff>
      <xdr:row>99</xdr:row>
      <xdr:rowOff>43918</xdr:rowOff>
    </xdr:to>
    <xdr:cxnSp macro="">
      <xdr:nvCxnSpPr>
        <xdr:cNvPr id="678" name="直線コネクタ 677">
          <a:extLst>
            <a:ext uri="{FF2B5EF4-FFF2-40B4-BE49-F238E27FC236}">
              <a16:creationId xmlns:a16="http://schemas.microsoft.com/office/drawing/2014/main" id="{00000000-0008-0000-0700-0000A6020000}"/>
            </a:ext>
          </a:extLst>
        </xdr:cNvPr>
        <xdr:cNvCxnSpPr/>
      </xdr:nvCxnSpPr>
      <xdr:spPr>
        <a:xfrm flipV="1">
          <a:off x="16317595" y="15615352"/>
          <a:ext cx="1269" cy="14021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47745</xdr:rowOff>
    </xdr:from>
    <xdr:ext cx="378565" cy="259045"/>
    <xdr:sp macro="" textlink="">
      <xdr:nvSpPr>
        <xdr:cNvPr id="679" name="公債費最小値テキスト">
          <a:extLst>
            <a:ext uri="{FF2B5EF4-FFF2-40B4-BE49-F238E27FC236}">
              <a16:creationId xmlns:a16="http://schemas.microsoft.com/office/drawing/2014/main" id="{00000000-0008-0000-0700-0000A7020000}"/>
            </a:ext>
          </a:extLst>
        </xdr:cNvPr>
        <xdr:cNvSpPr txBox="1"/>
      </xdr:nvSpPr>
      <xdr:spPr>
        <a:xfrm>
          <a:off x="16370300" y="1702129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43918</xdr:rowOff>
    </xdr:from>
    <xdr:to>
      <xdr:col>86</xdr:col>
      <xdr:colOff>25400</xdr:colOff>
      <xdr:row>99</xdr:row>
      <xdr:rowOff>43918</xdr:rowOff>
    </xdr:to>
    <xdr:cxnSp macro="">
      <xdr:nvCxnSpPr>
        <xdr:cNvPr id="680" name="直線コネクタ 679">
          <a:extLst>
            <a:ext uri="{FF2B5EF4-FFF2-40B4-BE49-F238E27FC236}">
              <a16:creationId xmlns:a16="http://schemas.microsoft.com/office/drawing/2014/main" id="{00000000-0008-0000-0700-0000A8020000}"/>
            </a:ext>
          </a:extLst>
        </xdr:cNvPr>
        <xdr:cNvCxnSpPr/>
      </xdr:nvCxnSpPr>
      <xdr:spPr>
        <a:xfrm>
          <a:off x="16230600" y="170174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131529</xdr:rowOff>
    </xdr:from>
    <xdr:ext cx="599010" cy="259045"/>
    <xdr:sp macro="" textlink="">
      <xdr:nvSpPr>
        <xdr:cNvPr id="681" name="公債費最大値テキスト">
          <a:extLst>
            <a:ext uri="{FF2B5EF4-FFF2-40B4-BE49-F238E27FC236}">
              <a16:creationId xmlns:a16="http://schemas.microsoft.com/office/drawing/2014/main" id="{00000000-0008-0000-0700-0000A9020000}"/>
            </a:ext>
          </a:extLst>
        </xdr:cNvPr>
        <xdr:cNvSpPr txBox="1"/>
      </xdr:nvSpPr>
      <xdr:spPr>
        <a:xfrm>
          <a:off x="16370300" y="153905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736,298</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91</xdr:row>
      <xdr:rowOff>13402</xdr:rowOff>
    </xdr:from>
    <xdr:to>
      <xdr:col>86</xdr:col>
      <xdr:colOff>25400</xdr:colOff>
      <xdr:row>91</xdr:row>
      <xdr:rowOff>13402</xdr:rowOff>
    </xdr:to>
    <xdr:cxnSp macro="">
      <xdr:nvCxnSpPr>
        <xdr:cNvPr id="682" name="直線コネクタ 681">
          <a:extLst>
            <a:ext uri="{FF2B5EF4-FFF2-40B4-BE49-F238E27FC236}">
              <a16:creationId xmlns:a16="http://schemas.microsoft.com/office/drawing/2014/main" id="{00000000-0008-0000-0700-0000AA020000}"/>
            </a:ext>
          </a:extLst>
        </xdr:cNvPr>
        <xdr:cNvCxnSpPr/>
      </xdr:nvCxnSpPr>
      <xdr:spPr>
        <a:xfrm>
          <a:off x="16230600" y="156153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97</xdr:row>
      <xdr:rowOff>152070</xdr:rowOff>
    </xdr:from>
    <xdr:to>
      <xdr:col>85</xdr:col>
      <xdr:colOff>127000</xdr:colOff>
      <xdr:row>98</xdr:row>
      <xdr:rowOff>19346</xdr:rowOff>
    </xdr:to>
    <xdr:cxnSp macro="">
      <xdr:nvCxnSpPr>
        <xdr:cNvPr id="683" name="直線コネクタ 682">
          <a:extLst>
            <a:ext uri="{FF2B5EF4-FFF2-40B4-BE49-F238E27FC236}">
              <a16:creationId xmlns:a16="http://schemas.microsoft.com/office/drawing/2014/main" id="{00000000-0008-0000-0700-0000AB020000}"/>
            </a:ext>
          </a:extLst>
        </xdr:cNvPr>
        <xdr:cNvCxnSpPr/>
      </xdr:nvCxnSpPr>
      <xdr:spPr>
        <a:xfrm flipV="1">
          <a:off x="15481300" y="16782720"/>
          <a:ext cx="838200" cy="387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85726</xdr:rowOff>
    </xdr:from>
    <xdr:ext cx="599010" cy="259045"/>
    <xdr:sp macro="" textlink="">
      <xdr:nvSpPr>
        <xdr:cNvPr id="684" name="公債費平均値テキスト">
          <a:extLst>
            <a:ext uri="{FF2B5EF4-FFF2-40B4-BE49-F238E27FC236}">
              <a16:creationId xmlns:a16="http://schemas.microsoft.com/office/drawing/2014/main" id="{00000000-0008-0000-0700-0000AC020000}"/>
            </a:ext>
          </a:extLst>
        </xdr:cNvPr>
        <xdr:cNvSpPr txBox="1"/>
      </xdr:nvSpPr>
      <xdr:spPr>
        <a:xfrm>
          <a:off x="16370300" y="1654492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143,675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62849</xdr:rowOff>
    </xdr:from>
    <xdr:to>
      <xdr:col>85</xdr:col>
      <xdr:colOff>177800</xdr:colOff>
      <xdr:row>97</xdr:row>
      <xdr:rowOff>164449</xdr:rowOff>
    </xdr:to>
    <xdr:sp macro="" textlink="">
      <xdr:nvSpPr>
        <xdr:cNvPr id="685" name="フローチャート: 判断 684">
          <a:extLst>
            <a:ext uri="{FF2B5EF4-FFF2-40B4-BE49-F238E27FC236}">
              <a16:creationId xmlns:a16="http://schemas.microsoft.com/office/drawing/2014/main" id="{00000000-0008-0000-0700-0000AD020000}"/>
            </a:ext>
          </a:extLst>
        </xdr:cNvPr>
        <xdr:cNvSpPr/>
      </xdr:nvSpPr>
      <xdr:spPr>
        <a:xfrm>
          <a:off x="16268700" y="166934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97</xdr:row>
      <xdr:rowOff>152220</xdr:rowOff>
    </xdr:from>
    <xdr:to>
      <xdr:col>81</xdr:col>
      <xdr:colOff>50800</xdr:colOff>
      <xdr:row>98</xdr:row>
      <xdr:rowOff>19346</xdr:rowOff>
    </xdr:to>
    <xdr:cxnSp macro="">
      <xdr:nvCxnSpPr>
        <xdr:cNvPr id="686" name="直線コネクタ 685">
          <a:extLst>
            <a:ext uri="{FF2B5EF4-FFF2-40B4-BE49-F238E27FC236}">
              <a16:creationId xmlns:a16="http://schemas.microsoft.com/office/drawing/2014/main" id="{00000000-0008-0000-0700-0000AE020000}"/>
            </a:ext>
          </a:extLst>
        </xdr:cNvPr>
        <xdr:cNvCxnSpPr/>
      </xdr:nvCxnSpPr>
      <xdr:spPr>
        <a:xfrm>
          <a:off x="14592300" y="16782870"/>
          <a:ext cx="889000" cy="38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53711</xdr:rowOff>
    </xdr:from>
    <xdr:to>
      <xdr:col>81</xdr:col>
      <xdr:colOff>101600</xdr:colOff>
      <xdr:row>97</xdr:row>
      <xdr:rowOff>155311</xdr:rowOff>
    </xdr:to>
    <xdr:sp macro="" textlink="">
      <xdr:nvSpPr>
        <xdr:cNvPr id="687" name="フローチャート: 判断 686">
          <a:extLst>
            <a:ext uri="{FF2B5EF4-FFF2-40B4-BE49-F238E27FC236}">
              <a16:creationId xmlns:a16="http://schemas.microsoft.com/office/drawing/2014/main" id="{00000000-0008-0000-0700-0000AF020000}"/>
            </a:ext>
          </a:extLst>
        </xdr:cNvPr>
        <xdr:cNvSpPr/>
      </xdr:nvSpPr>
      <xdr:spPr>
        <a:xfrm>
          <a:off x="15430500" y="166843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96</xdr:row>
      <xdr:rowOff>388</xdr:rowOff>
    </xdr:from>
    <xdr:ext cx="599010" cy="259045"/>
    <xdr:sp macro="" textlink="">
      <xdr:nvSpPr>
        <xdr:cNvPr id="688" name="テキスト ボックス 687">
          <a:extLst>
            <a:ext uri="{FF2B5EF4-FFF2-40B4-BE49-F238E27FC236}">
              <a16:creationId xmlns:a16="http://schemas.microsoft.com/office/drawing/2014/main" id="{00000000-0008-0000-0700-0000B0020000}"/>
            </a:ext>
          </a:extLst>
        </xdr:cNvPr>
        <xdr:cNvSpPr txBox="1"/>
      </xdr:nvSpPr>
      <xdr:spPr>
        <a:xfrm>
          <a:off x="15181795" y="164595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148,472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112658</xdr:rowOff>
    </xdr:from>
    <xdr:to>
      <xdr:col>76</xdr:col>
      <xdr:colOff>114300</xdr:colOff>
      <xdr:row>97</xdr:row>
      <xdr:rowOff>152220</xdr:rowOff>
    </xdr:to>
    <xdr:cxnSp macro="">
      <xdr:nvCxnSpPr>
        <xdr:cNvPr id="689" name="直線コネクタ 688">
          <a:extLst>
            <a:ext uri="{FF2B5EF4-FFF2-40B4-BE49-F238E27FC236}">
              <a16:creationId xmlns:a16="http://schemas.microsoft.com/office/drawing/2014/main" id="{00000000-0008-0000-0700-0000B1020000}"/>
            </a:ext>
          </a:extLst>
        </xdr:cNvPr>
        <xdr:cNvCxnSpPr/>
      </xdr:nvCxnSpPr>
      <xdr:spPr>
        <a:xfrm>
          <a:off x="13703300" y="16743308"/>
          <a:ext cx="889000" cy="395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58032</xdr:rowOff>
    </xdr:from>
    <xdr:to>
      <xdr:col>76</xdr:col>
      <xdr:colOff>165100</xdr:colOff>
      <xdr:row>97</xdr:row>
      <xdr:rowOff>159632</xdr:rowOff>
    </xdr:to>
    <xdr:sp macro="" textlink="">
      <xdr:nvSpPr>
        <xdr:cNvPr id="690" name="フローチャート: 判断 689">
          <a:extLst>
            <a:ext uri="{FF2B5EF4-FFF2-40B4-BE49-F238E27FC236}">
              <a16:creationId xmlns:a16="http://schemas.microsoft.com/office/drawing/2014/main" id="{00000000-0008-0000-0700-0000B2020000}"/>
            </a:ext>
          </a:extLst>
        </xdr:cNvPr>
        <xdr:cNvSpPr/>
      </xdr:nvSpPr>
      <xdr:spPr>
        <a:xfrm>
          <a:off x="14541500" y="166886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96</xdr:row>
      <xdr:rowOff>4709</xdr:rowOff>
    </xdr:from>
    <xdr:ext cx="599010" cy="259045"/>
    <xdr:sp macro="" textlink="">
      <xdr:nvSpPr>
        <xdr:cNvPr id="691" name="テキスト ボックス 690">
          <a:extLst>
            <a:ext uri="{FF2B5EF4-FFF2-40B4-BE49-F238E27FC236}">
              <a16:creationId xmlns:a16="http://schemas.microsoft.com/office/drawing/2014/main" id="{00000000-0008-0000-0700-0000B3020000}"/>
            </a:ext>
          </a:extLst>
        </xdr:cNvPr>
        <xdr:cNvSpPr txBox="1"/>
      </xdr:nvSpPr>
      <xdr:spPr>
        <a:xfrm>
          <a:off x="14292795" y="164639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146,204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112658</xdr:rowOff>
    </xdr:from>
    <xdr:to>
      <xdr:col>71</xdr:col>
      <xdr:colOff>177800</xdr:colOff>
      <xdr:row>97</xdr:row>
      <xdr:rowOff>144684</xdr:rowOff>
    </xdr:to>
    <xdr:cxnSp macro="">
      <xdr:nvCxnSpPr>
        <xdr:cNvPr id="692" name="直線コネクタ 691">
          <a:extLst>
            <a:ext uri="{FF2B5EF4-FFF2-40B4-BE49-F238E27FC236}">
              <a16:creationId xmlns:a16="http://schemas.microsoft.com/office/drawing/2014/main" id="{00000000-0008-0000-0700-0000B4020000}"/>
            </a:ext>
          </a:extLst>
        </xdr:cNvPr>
        <xdr:cNvCxnSpPr/>
      </xdr:nvCxnSpPr>
      <xdr:spPr>
        <a:xfrm flipV="1">
          <a:off x="12814300" y="16743308"/>
          <a:ext cx="889000" cy="320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57916</xdr:rowOff>
    </xdr:from>
    <xdr:to>
      <xdr:col>72</xdr:col>
      <xdr:colOff>38100</xdr:colOff>
      <xdr:row>97</xdr:row>
      <xdr:rowOff>159516</xdr:rowOff>
    </xdr:to>
    <xdr:sp macro="" textlink="">
      <xdr:nvSpPr>
        <xdr:cNvPr id="693" name="フローチャート: 判断 692">
          <a:extLst>
            <a:ext uri="{FF2B5EF4-FFF2-40B4-BE49-F238E27FC236}">
              <a16:creationId xmlns:a16="http://schemas.microsoft.com/office/drawing/2014/main" id="{00000000-0008-0000-0700-0000B5020000}"/>
            </a:ext>
          </a:extLst>
        </xdr:cNvPr>
        <xdr:cNvSpPr/>
      </xdr:nvSpPr>
      <xdr:spPr>
        <a:xfrm>
          <a:off x="13652500" y="166885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96</xdr:row>
      <xdr:rowOff>4593</xdr:rowOff>
    </xdr:from>
    <xdr:ext cx="599010" cy="259045"/>
    <xdr:sp macro="" textlink="">
      <xdr:nvSpPr>
        <xdr:cNvPr id="694" name="テキスト ボックス 693">
          <a:extLst>
            <a:ext uri="{FF2B5EF4-FFF2-40B4-BE49-F238E27FC236}">
              <a16:creationId xmlns:a16="http://schemas.microsoft.com/office/drawing/2014/main" id="{00000000-0008-0000-0700-0000B6020000}"/>
            </a:ext>
          </a:extLst>
        </xdr:cNvPr>
        <xdr:cNvSpPr txBox="1"/>
      </xdr:nvSpPr>
      <xdr:spPr>
        <a:xfrm>
          <a:off x="13403795" y="164637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146,265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52617</xdr:rowOff>
    </xdr:from>
    <xdr:to>
      <xdr:col>67</xdr:col>
      <xdr:colOff>101600</xdr:colOff>
      <xdr:row>97</xdr:row>
      <xdr:rowOff>154217</xdr:rowOff>
    </xdr:to>
    <xdr:sp macro="" textlink="">
      <xdr:nvSpPr>
        <xdr:cNvPr id="695" name="フローチャート: 判断 694">
          <a:extLst>
            <a:ext uri="{FF2B5EF4-FFF2-40B4-BE49-F238E27FC236}">
              <a16:creationId xmlns:a16="http://schemas.microsoft.com/office/drawing/2014/main" id="{00000000-0008-0000-0700-0000B7020000}"/>
            </a:ext>
          </a:extLst>
        </xdr:cNvPr>
        <xdr:cNvSpPr/>
      </xdr:nvSpPr>
      <xdr:spPr>
        <a:xfrm>
          <a:off x="12763500" y="166832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95</xdr:row>
      <xdr:rowOff>170744</xdr:rowOff>
    </xdr:from>
    <xdr:ext cx="599010" cy="259045"/>
    <xdr:sp macro="" textlink="">
      <xdr:nvSpPr>
        <xdr:cNvPr id="696" name="テキスト ボックス 695">
          <a:extLst>
            <a:ext uri="{FF2B5EF4-FFF2-40B4-BE49-F238E27FC236}">
              <a16:creationId xmlns:a16="http://schemas.microsoft.com/office/drawing/2014/main" id="{00000000-0008-0000-0700-0000B8020000}"/>
            </a:ext>
          </a:extLst>
        </xdr:cNvPr>
        <xdr:cNvSpPr txBox="1"/>
      </xdr:nvSpPr>
      <xdr:spPr>
        <a:xfrm>
          <a:off x="12514795" y="164584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149,046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7" name="テキスト ボックス 696">
          <a:extLst>
            <a:ext uri="{FF2B5EF4-FFF2-40B4-BE49-F238E27FC236}">
              <a16:creationId xmlns:a16="http://schemas.microsoft.com/office/drawing/2014/main" id="{00000000-0008-0000-0700-0000B9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8" name="テキスト ボックス 697">
          <a:extLst>
            <a:ext uri="{FF2B5EF4-FFF2-40B4-BE49-F238E27FC236}">
              <a16:creationId xmlns:a16="http://schemas.microsoft.com/office/drawing/2014/main" id="{00000000-0008-0000-0700-0000BA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99" name="テキスト ボックス 698">
          <a:extLst>
            <a:ext uri="{FF2B5EF4-FFF2-40B4-BE49-F238E27FC236}">
              <a16:creationId xmlns:a16="http://schemas.microsoft.com/office/drawing/2014/main" id="{00000000-0008-0000-0700-0000BB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0" name="テキスト ボックス 699">
          <a:extLst>
            <a:ext uri="{FF2B5EF4-FFF2-40B4-BE49-F238E27FC236}">
              <a16:creationId xmlns:a16="http://schemas.microsoft.com/office/drawing/2014/main" id="{00000000-0008-0000-0700-0000BC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1" name="テキスト ボックス 700">
          <a:extLst>
            <a:ext uri="{FF2B5EF4-FFF2-40B4-BE49-F238E27FC236}">
              <a16:creationId xmlns:a16="http://schemas.microsoft.com/office/drawing/2014/main" id="{00000000-0008-0000-0700-0000BD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101270</xdr:rowOff>
    </xdr:from>
    <xdr:to>
      <xdr:col>85</xdr:col>
      <xdr:colOff>177800</xdr:colOff>
      <xdr:row>98</xdr:row>
      <xdr:rowOff>31420</xdr:rowOff>
    </xdr:to>
    <xdr:sp macro="" textlink="">
      <xdr:nvSpPr>
        <xdr:cNvPr id="702" name="楕円 701">
          <a:extLst>
            <a:ext uri="{FF2B5EF4-FFF2-40B4-BE49-F238E27FC236}">
              <a16:creationId xmlns:a16="http://schemas.microsoft.com/office/drawing/2014/main" id="{00000000-0008-0000-0700-0000BE020000}"/>
            </a:ext>
          </a:extLst>
        </xdr:cNvPr>
        <xdr:cNvSpPr/>
      </xdr:nvSpPr>
      <xdr:spPr>
        <a:xfrm>
          <a:off x="16268700" y="16731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79697</xdr:rowOff>
    </xdr:from>
    <xdr:ext cx="599010" cy="259045"/>
    <xdr:sp macro="" textlink="">
      <xdr:nvSpPr>
        <xdr:cNvPr id="703" name="公債費該当値テキスト">
          <a:extLst>
            <a:ext uri="{FF2B5EF4-FFF2-40B4-BE49-F238E27FC236}">
              <a16:creationId xmlns:a16="http://schemas.microsoft.com/office/drawing/2014/main" id="{00000000-0008-0000-0700-0000BF020000}"/>
            </a:ext>
          </a:extLst>
        </xdr:cNvPr>
        <xdr:cNvSpPr txBox="1"/>
      </xdr:nvSpPr>
      <xdr:spPr>
        <a:xfrm>
          <a:off x="16370300" y="167103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123,507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139996</xdr:rowOff>
    </xdr:from>
    <xdr:to>
      <xdr:col>81</xdr:col>
      <xdr:colOff>101600</xdr:colOff>
      <xdr:row>98</xdr:row>
      <xdr:rowOff>70146</xdr:rowOff>
    </xdr:to>
    <xdr:sp macro="" textlink="">
      <xdr:nvSpPr>
        <xdr:cNvPr id="704" name="楕円 703">
          <a:extLst>
            <a:ext uri="{FF2B5EF4-FFF2-40B4-BE49-F238E27FC236}">
              <a16:creationId xmlns:a16="http://schemas.microsoft.com/office/drawing/2014/main" id="{00000000-0008-0000-0700-0000C0020000}"/>
            </a:ext>
          </a:extLst>
        </xdr:cNvPr>
        <xdr:cNvSpPr/>
      </xdr:nvSpPr>
      <xdr:spPr>
        <a:xfrm>
          <a:off x="15430500" y="167706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98</xdr:row>
      <xdr:rowOff>61273</xdr:rowOff>
    </xdr:from>
    <xdr:ext cx="599010" cy="259045"/>
    <xdr:sp macro="" textlink="">
      <xdr:nvSpPr>
        <xdr:cNvPr id="705" name="テキスト ボックス 704">
          <a:extLst>
            <a:ext uri="{FF2B5EF4-FFF2-40B4-BE49-F238E27FC236}">
              <a16:creationId xmlns:a16="http://schemas.microsoft.com/office/drawing/2014/main" id="{00000000-0008-0000-0700-0000C1020000}"/>
            </a:ext>
          </a:extLst>
        </xdr:cNvPr>
        <xdr:cNvSpPr txBox="1"/>
      </xdr:nvSpPr>
      <xdr:spPr>
        <a:xfrm>
          <a:off x="15181795" y="168633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103,178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101420</xdr:rowOff>
    </xdr:from>
    <xdr:to>
      <xdr:col>76</xdr:col>
      <xdr:colOff>165100</xdr:colOff>
      <xdr:row>98</xdr:row>
      <xdr:rowOff>31570</xdr:rowOff>
    </xdr:to>
    <xdr:sp macro="" textlink="">
      <xdr:nvSpPr>
        <xdr:cNvPr id="706" name="楕円 705">
          <a:extLst>
            <a:ext uri="{FF2B5EF4-FFF2-40B4-BE49-F238E27FC236}">
              <a16:creationId xmlns:a16="http://schemas.microsoft.com/office/drawing/2014/main" id="{00000000-0008-0000-0700-0000C2020000}"/>
            </a:ext>
          </a:extLst>
        </xdr:cNvPr>
        <xdr:cNvSpPr/>
      </xdr:nvSpPr>
      <xdr:spPr>
        <a:xfrm>
          <a:off x="14541500" y="16732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98</xdr:row>
      <xdr:rowOff>22697</xdr:rowOff>
    </xdr:from>
    <xdr:ext cx="599010" cy="259045"/>
    <xdr:sp macro="" textlink="">
      <xdr:nvSpPr>
        <xdr:cNvPr id="707" name="テキスト ボックス 706">
          <a:extLst>
            <a:ext uri="{FF2B5EF4-FFF2-40B4-BE49-F238E27FC236}">
              <a16:creationId xmlns:a16="http://schemas.microsoft.com/office/drawing/2014/main" id="{00000000-0008-0000-0700-0000C3020000}"/>
            </a:ext>
          </a:extLst>
        </xdr:cNvPr>
        <xdr:cNvSpPr txBox="1"/>
      </xdr:nvSpPr>
      <xdr:spPr>
        <a:xfrm>
          <a:off x="14292795" y="168247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123,428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61858</xdr:rowOff>
    </xdr:from>
    <xdr:to>
      <xdr:col>72</xdr:col>
      <xdr:colOff>38100</xdr:colOff>
      <xdr:row>97</xdr:row>
      <xdr:rowOff>163458</xdr:rowOff>
    </xdr:to>
    <xdr:sp macro="" textlink="">
      <xdr:nvSpPr>
        <xdr:cNvPr id="708" name="楕円 707">
          <a:extLst>
            <a:ext uri="{FF2B5EF4-FFF2-40B4-BE49-F238E27FC236}">
              <a16:creationId xmlns:a16="http://schemas.microsoft.com/office/drawing/2014/main" id="{00000000-0008-0000-0700-0000C4020000}"/>
            </a:ext>
          </a:extLst>
        </xdr:cNvPr>
        <xdr:cNvSpPr/>
      </xdr:nvSpPr>
      <xdr:spPr>
        <a:xfrm>
          <a:off x="13652500" y="166925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97</xdr:row>
      <xdr:rowOff>154585</xdr:rowOff>
    </xdr:from>
    <xdr:ext cx="599010" cy="259045"/>
    <xdr:sp macro="" textlink="">
      <xdr:nvSpPr>
        <xdr:cNvPr id="709" name="テキスト ボックス 708">
          <a:extLst>
            <a:ext uri="{FF2B5EF4-FFF2-40B4-BE49-F238E27FC236}">
              <a16:creationId xmlns:a16="http://schemas.microsoft.com/office/drawing/2014/main" id="{00000000-0008-0000-0700-0000C5020000}"/>
            </a:ext>
          </a:extLst>
        </xdr:cNvPr>
        <xdr:cNvSpPr txBox="1"/>
      </xdr:nvSpPr>
      <xdr:spPr>
        <a:xfrm>
          <a:off x="13403795" y="167852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144,195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93884</xdr:rowOff>
    </xdr:from>
    <xdr:to>
      <xdr:col>67</xdr:col>
      <xdr:colOff>101600</xdr:colOff>
      <xdr:row>98</xdr:row>
      <xdr:rowOff>24034</xdr:rowOff>
    </xdr:to>
    <xdr:sp macro="" textlink="">
      <xdr:nvSpPr>
        <xdr:cNvPr id="710" name="楕円 709">
          <a:extLst>
            <a:ext uri="{FF2B5EF4-FFF2-40B4-BE49-F238E27FC236}">
              <a16:creationId xmlns:a16="http://schemas.microsoft.com/office/drawing/2014/main" id="{00000000-0008-0000-0700-0000C6020000}"/>
            </a:ext>
          </a:extLst>
        </xdr:cNvPr>
        <xdr:cNvSpPr/>
      </xdr:nvSpPr>
      <xdr:spPr>
        <a:xfrm>
          <a:off x="12763500" y="167245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98</xdr:row>
      <xdr:rowOff>15161</xdr:rowOff>
    </xdr:from>
    <xdr:ext cx="599010" cy="259045"/>
    <xdr:sp macro="" textlink="">
      <xdr:nvSpPr>
        <xdr:cNvPr id="711" name="テキスト ボックス 710">
          <a:extLst>
            <a:ext uri="{FF2B5EF4-FFF2-40B4-BE49-F238E27FC236}">
              <a16:creationId xmlns:a16="http://schemas.microsoft.com/office/drawing/2014/main" id="{00000000-0008-0000-0700-0000C7020000}"/>
            </a:ext>
          </a:extLst>
        </xdr:cNvPr>
        <xdr:cNvSpPr txBox="1"/>
      </xdr:nvSpPr>
      <xdr:spPr>
        <a:xfrm>
          <a:off x="12514795" y="168172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127,384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2" name="正方形/長方形 711">
          <a:extLst>
            <a:ext uri="{FF2B5EF4-FFF2-40B4-BE49-F238E27FC236}">
              <a16:creationId xmlns:a16="http://schemas.microsoft.com/office/drawing/2014/main" id="{00000000-0008-0000-0700-0000C8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3" name="正方形/長方形 712">
          <a:extLst>
            <a:ext uri="{FF2B5EF4-FFF2-40B4-BE49-F238E27FC236}">
              <a16:creationId xmlns:a16="http://schemas.microsoft.com/office/drawing/2014/main" id="{00000000-0008-0000-0700-0000C9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4" name="正方形/長方形 713">
          <a:extLst>
            <a:ext uri="{FF2B5EF4-FFF2-40B4-BE49-F238E27FC236}">
              <a16:creationId xmlns:a16="http://schemas.microsoft.com/office/drawing/2014/main" id="{00000000-0008-0000-0700-0000CA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5" name="正方形/長方形 714">
          <a:extLst>
            <a:ext uri="{FF2B5EF4-FFF2-40B4-BE49-F238E27FC236}">
              <a16:creationId xmlns:a16="http://schemas.microsoft.com/office/drawing/2014/main" id="{00000000-0008-0000-0700-0000CB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6" name="正方形/長方形 715">
          <a:extLst>
            <a:ext uri="{FF2B5EF4-FFF2-40B4-BE49-F238E27FC236}">
              <a16:creationId xmlns:a16="http://schemas.microsoft.com/office/drawing/2014/main" id="{00000000-0008-0000-0700-0000CC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7" name="正方形/長方形 716">
          <a:extLst>
            <a:ext uri="{FF2B5EF4-FFF2-40B4-BE49-F238E27FC236}">
              <a16:creationId xmlns:a16="http://schemas.microsoft.com/office/drawing/2014/main" id="{00000000-0008-0000-0700-0000CD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8" name="正方形/長方形 717">
          <a:extLst>
            <a:ext uri="{FF2B5EF4-FFF2-40B4-BE49-F238E27FC236}">
              <a16:creationId xmlns:a16="http://schemas.microsoft.com/office/drawing/2014/main" id="{00000000-0008-0000-0700-0000CE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9" name="正方形/長方形 718">
          <a:extLst>
            <a:ext uri="{FF2B5EF4-FFF2-40B4-BE49-F238E27FC236}">
              <a16:creationId xmlns:a16="http://schemas.microsoft.com/office/drawing/2014/main" id="{00000000-0008-0000-0700-0000CF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0" name="テキスト ボックス 719">
          <a:extLst>
            <a:ext uri="{FF2B5EF4-FFF2-40B4-BE49-F238E27FC236}">
              <a16:creationId xmlns:a16="http://schemas.microsoft.com/office/drawing/2014/main" id="{00000000-0008-0000-0700-0000D0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1" name="直線コネクタ 720">
          <a:extLst>
            <a:ext uri="{FF2B5EF4-FFF2-40B4-BE49-F238E27FC236}">
              <a16:creationId xmlns:a16="http://schemas.microsoft.com/office/drawing/2014/main" id="{00000000-0008-0000-0700-0000D1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22" name="直線コネクタ 721">
          <a:extLst>
            <a:ext uri="{FF2B5EF4-FFF2-40B4-BE49-F238E27FC236}">
              <a16:creationId xmlns:a16="http://schemas.microsoft.com/office/drawing/2014/main" id="{00000000-0008-0000-0700-0000D2020000}"/>
            </a:ext>
          </a:extLst>
        </xdr:cNvPr>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23" name="テキスト ボックス 722">
          <a:extLst>
            <a:ext uri="{FF2B5EF4-FFF2-40B4-BE49-F238E27FC236}">
              <a16:creationId xmlns:a16="http://schemas.microsoft.com/office/drawing/2014/main" id="{00000000-0008-0000-0700-0000D3020000}"/>
            </a:ext>
          </a:extLst>
        </xdr:cNvPr>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24" name="直線コネクタ 723">
          <a:extLst>
            <a:ext uri="{FF2B5EF4-FFF2-40B4-BE49-F238E27FC236}">
              <a16:creationId xmlns:a16="http://schemas.microsoft.com/office/drawing/2014/main" id="{00000000-0008-0000-0700-0000D4020000}"/>
            </a:ext>
          </a:extLst>
        </xdr:cNvPr>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35</xdr:row>
      <xdr:rowOff>54627</xdr:rowOff>
    </xdr:from>
    <xdr:ext cx="531299" cy="259045"/>
    <xdr:sp macro="" textlink="">
      <xdr:nvSpPr>
        <xdr:cNvPr id="725" name="テキスト ボックス 724">
          <a:extLst>
            <a:ext uri="{FF2B5EF4-FFF2-40B4-BE49-F238E27FC236}">
              <a16:creationId xmlns:a16="http://schemas.microsoft.com/office/drawing/2014/main" id="{00000000-0008-0000-0700-0000D5020000}"/>
            </a:ext>
          </a:extLst>
        </xdr:cNvPr>
        <xdr:cNvSpPr txBox="1"/>
      </xdr:nvSpPr>
      <xdr:spPr>
        <a:xfrm>
          <a:off x="17756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26" name="直線コネクタ 725">
          <a:extLst>
            <a:ext uri="{FF2B5EF4-FFF2-40B4-BE49-F238E27FC236}">
              <a16:creationId xmlns:a16="http://schemas.microsoft.com/office/drawing/2014/main" id="{00000000-0008-0000-0700-0000D6020000}"/>
            </a:ext>
          </a:extLst>
        </xdr:cNvPr>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32</xdr:row>
      <xdr:rowOff>111777</xdr:rowOff>
    </xdr:from>
    <xdr:ext cx="531299" cy="259045"/>
    <xdr:sp macro="" textlink="">
      <xdr:nvSpPr>
        <xdr:cNvPr id="727" name="テキスト ボックス 726">
          <a:extLst>
            <a:ext uri="{FF2B5EF4-FFF2-40B4-BE49-F238E27FC236}">
              <a16:creationId xmlns:a16="http://schemas.microsoft.com/office/drawing/2014/main" id="{00000000-0008-0000-0700-0000D7020000}"/>
            </a:ext>
          </a:extLst>
        </xdr:cNvPr>
        <xdr:cNvSpPr txBox="1"/>
      </xdr:nvSpPr>
      <xdr:spPr>
        <a:xfrm>
          <a:off x="17756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28" name="直線コネクタ 727">
          <a:extLst>
            <a:ext uri="{FF2B5EF4-FFF2-40B4-BE49-F238E27FC236}">
              <a16:creationId xmlns:a16="http://schemas.microsoft.com/office/drawing/2014/main" id="{00000000-0008-0000-0700-0000D8020000}"/>
            </a:ext>
          </a:extLst>
        </xdr:cNvPr>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168927</xdr:rowOff>
    </xdr:from>
    <xdr:ext cx="531299" cy="259045"/>
    <xdr:sp macro="" textlink="">
      <xdr:nvSpPr>
        <xdr:cNvPr id="729" name="テキスト ボックス 728">
          <a:extLst>
            <a:ext uri="{FF2B5EF4-FFF2-40B4-BE49-F238E27FC236}">
              <a16:creationId xmlns:a16="http://schemas.microsoft.com/office/drawing/2014/main" id="{00000000-0008-0000-0700-0000D9020000}"/>
            </a:ext>
          </a:extLst>
        </xdr:cNvPr>
        <xdr:cNvSpPr txBox="1"/>
      </xdr:nvSpPr>
      <xdr:spPr>
        <a:xfrm>
          <a:off x="17756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0" name="直線コネクタ 729">
          <a:extLst>
            <a:ext uri="{FF2B5EF4-FFF2-40B4-BE49-F238E27FC236}">
              <a16:creationId xmlns:a16="http://schemas.microsoft.com/office/drawing/2014/main" id="{00000000-0008-0000-0700-0000DA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31" name="テキスト ボックス 730">
          <a:extLst>
            <a:ext uri="{FF2B5EF4-FFF2-40B4-BE49-F238E27FC236}">
              <a16:creationId xmlns:a16="http://schemas.microsoft.com/office/drawing/2014/main" id="{00000000-0008-0000-0700-0000DB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2" name="諸支出金グラフ枠">
          <a:extLst>
            <a:ext uri="{FF2B5EF4-FFF2-40B4-BE49-F238E27FC236}">
              <a16:creationId xmlns:a16="http://schemas.microsoft.com/office/drawing/2014/main" id="{00000000-0008-0000-0700-0000DC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34270</xdr:rowOff>
    </xdr:from>
    <xdr:to>
      <xdr:col>116</xdr:col>
      <xdr:colOff>62864</xdr:colOff>
      <xdr:row>38</xdr:row>
      <xdr:rowOff>139700</xdr:rowOff>
    </xdr:to>
    <xdr:cxnSp macro="">
      <xdr:nvCxnSpPr>
        <xdr:cNvPr id="733" name="直線コネクタ 732">
          <a:extLst>
            <a:ext uri="{FF2B5EF4-FFF2-40B4-BE49-F238E27FC236}">
              <a16:creationId xmlns:a16="http://schemas.microsoft.com/office/drawing/2014/main" id="{00000000-0008-0000-0700-0000DD020000}"/>
            </a:ext>
          </a:extLst>
        </xdr:cNvPr>
        <xdr:cNvCxnSpPr/>
      </xdr:nvCxnSpPr>
      <xdr:spPr>
        <a:xfrm flipV="1">
          <a:off x="22159595" y="5177770"/>
          <a:ext cx="1269" cy="14770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10258</xdr:rowOff>
    </xdr:from>
    <xdr:ext cx="249299" cy="259045"/>
    <xdr:sp macro="" textlink="">
      <xdr:nvSpPr>
        <xdr:cNvPr id="734" name="諸支出金最小値テキスト">
          <a:extLst>
            <a:ext uri="{FF2B5EF4-FFF2-40B4-BE49-F238E27FC236}">
              <a16:creationId xmlns:a16="http://schemas.microsoft.com/office/drawing/2014/main" id="{00000000-0008-0000-0700-0000DE020000}"/>
            </a:ext>
          </a:extLst>
        </xdr:cNvPr>
        <xdr:cNvSpPr txBox="1"/>
      </xdr:nvSpPr>
      <xdr:spPr>
        <a:xfrm>
          <a:off x="22212300" y="669680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35" name="直線コネクタ 734">
          <a:extLst>
            <a:ext uri="{FF2B5EF4-FFF2-40B4-BE49-F238E27FC236}">
              <a16:creationId xmlns:a16="http://schemas.microsoft.com/office/drawing/2014/main" id="{00000000-0008-0000-0700-0000DF020000}"/>
            </a:ext>
          </a:extLst>
        </xdr:cNvPr>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28</xdr:row>
      <xdr:rowOff>152397</xdr:rowOff>
    </xdr:from>
    <xdr:ext cx="534377" cy="259045"/>
    <xdr:sp macro="" textlink="">
      <xdr:nvSpPr>
        <xdr:cNvPr id="736" name="諸支出金最大値テキスト">
          <a:extLst>
            <a:ext uri="{FF2B5EF4-FFF2-40B4-BE49-F238E27FC236}">
              <a16:creationId xmlns:a16="http://schemas.microsoft.com/office/drawing/2014/main" id="{00000000-0008-0000-0700-0000E0020000}"/>
            </a:ext>
          </a:extLst>
        </xdr:cNvPr>
        <xdr:cNvSpPr txBox="1"/>
      </xdr:nvSpPr>
      <xdr:spPr>
        <a:xfrm>
          <a:off x="22212300" y="49529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32,306</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30</xdr:row>
      <xdr:rowOff>34270</xdr:rowOff>
    </xdr:from>
    <xdr:to>
      <xdr:col>116</xdr:col>
      <xdr:colOff>152400</xdr:colOff>
      <xdr:row>30</xdr:row>
      <xdr:rowOff>34270</xdr:rowOff>
    </xdr:to>
    <xdr:cxnSp macro="">
      <xdr:nvCxnSpPr>
        <xdr:cNvPr id="737" name="直線コネクタ 736">
          <a:extLst>
            <a:ext uri="{FF2B5EF4-FFF2-40B4-BE49-F238E27FC236}">
              <a16:creationId xmlns:a16="http://schemas.microsoft.com/office/drawing/2014/main" id="{00000000-0008-0000-0700-0000E1020000}"/>
            </a:ext>
          </a:extLst>
        </xdr:cNvPr>
        <xdr:cNvCxnSpPr/>
      </xdr:nvCxnSpPr>
      <xdr:spPr>
        <a:xfrm>
          <a:off x="22072600" y="51777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139700</xdr:rowOff>
    </xdr:from>
    <xdr:to>
      <xdr:col>116</xdr:col>
      <xdr:colOff>63500</xdr:colOff>
      <xdr:row>38</xdr:row>
      <xdr:rowOff>139700</xdr:rowOff>
    </xdr:to>
    <xdr:cxnSp macro="">
      <xdr:nvCxnSpPr>
        <xdr:cNvPr id="738" name="直線コネクタ 737">
          <a:extLst>
            <a:ext uri="{FF2B5EF4-FFF2-40B4-BE49-F238E27FC236}">
              <a16:creationId xmlns:a16="http://schemas.microsoft.com/office/drawing/2014/main" id="{00000000-0008-0000-0700-0000E2020000}"/>
            </a:ext>
          </a:extLst>
        </xdr:cNvPr>
        <xdr:cNvCxnSpPr/>
      </xdr:nvCxnSpPr>
      <xdr:spPr>
        <a:xfrm>
          <a:off x="21323300" y="6654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99158</xdr:rowOff>
    </xdr:from>
    <xdr:ext cx="378565" cy="259045"/>
    <xdr:sp macro="" textlink="">
      <xdr:nvSpPr>
        <xdr:cNvPr id="739" name="諸支出金平均値テキスト">
          <a:extLst>
            <a:ext uri="{FF2B5EF4-FFF2-40B4-BE49-F238E27FC236}">
              <a16:creationId xmlns:a16="http://schemas.microsoft.com/office/drawing/2014/main" id="{00000000-0008-0000-0700-0000E3020000}"/>
            </a:ext>
          </a:extLst>
        </xdr:cNvPr>
        <xdr:cNvSpPr txBox="1"/>
      </xdr:nvSpPr>
      <xdr:spPr>
        <a:xfrm>
          <a:off x="22212300" y="6442808"/>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76281</xdr:rowOff>
    </xdr:from>
    <xdr:to>
      <xdr:col>116</xdr:col>
      <xdr:colOff>114300</xdr:colOff>
      <xdr:row>39</xdr:row>
      <xdr:rowOff>6431</xdr:rowOff>
    </xdr:to>
    <xdr:sp macro="" textlink="">
      <xdr:nvSpPr>
        <xdr:cNvPr id="740" name="フローチャート: 判断 739">
          <a:extLst>
            <a:ext uri="{FF2B5EF4-FFF2-40B4-BE49-F238E27FC236}">
              <a16:creationId xmlns:a16="http://schemas.microsoft.com/office/drawing/2014/main" id="{00000000-0008-0000-0700-0000E4020000}"/>
            </a:ext>
          </a:extLst>
        </xdr:cNvPr>
        <xdr:cNvSpPr/>
      </xdr:nvSpPr>
      <xdr:spPr>
        <a:xfrm>
          <a:off x="22110700" y="65913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139700</xdr:rowOff>
    </xdr:from>
    <xdr:to>
      <xdr:col>111</xdr:col>
      <xdr:colOff>177800</xdr:colOff>
      <xdr:row>38</xdr:row>
      <xdr:rowOff>139700</xdr:rowOff>
    </xdr:to>
    <xdr:cxnSp macro="">
      <xdr:nvCxnSpPr>
        <xdr:cNvPr id="741" name="直線コネクタ 740">
          <a:extLst>
            <a:ext uri="{FF2B5EF4-FFF2-40B4-BE49-F238E27FC236}">
              <a16:creationId xmlns:a16="http://schemas.microsoft.com/office/drawing/2014/main" id="{00000000-0008-0000-0700-0000E5020000}"/>
            </a:ext>
          </a:extLst>
        </xdr:cNvPr>
        <xdr:cNvCxnSpPr/>
      </xdr:nvCxnSpPr>
      <xdr:spPr>
        <a:xfrm>
          <a:off x="20434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69241</xdr:rowOff>
    </xdr:from>
    <xdr:to>
      <xdr:col>112</xdr:col>
      <xdr:colOff>38100</xdr:colOff>
      <xdr:row>38</xdr:row>
      <xdr:rowOff>170841</xdr:rowOff>
    </xdr:to>
    <xdr:sp macro="" textlink="">
      <xdr:nvSpPr>
        <xdr:cNvPr id="742" name="フローチャート: 判断 741">
          <a:extLst>
            <a:ext uri="{FF2B5EF4-FFF2-40B4-BE49-F238E27FC236}">
              <a16:creationId xmlns:a16="http://schemas.microsoft.com/office/drawing/2014/main" id="{00000000-0008-0000-0700-0000E6020000}"/>
            </a:ext>
          </a:extLst>
        </xdr:cNvPr>
        <xdr:cNvSpPr/>
      </xdr:nvSpPr>
      <xdr:spPr>
        <a:xfrm>
          <a:off x="21272500" y="65843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37</xdr:row>
      <xdr:rowOff>15917</xdr:rowOff>
    </xdr:from>
    <xdr:ext cx="378565" cy="259045"/>
    <xdr:sp macro="" textlink="">
      <xdr:nvSpPr>
        <xdr:cNvPr id="743" name="テキスト ボックス 742">
          <a:extLst>
            <a:ext uri="{FF2B5EF4-FFF2-40B4-BE49-F238E27FC236}">
              <a16:creationId xmlns:a16="http://schemas.microsoft.com/office/drawing/2014/main" id="{00000000-0008-0000-0700-0000E7020000}"/>
            </a:ext>
          </a:extLst>
        </xdr:cNvPr>
        <xdr:cNvSpPr txBox="1"/>
      </xdr:nvSpPr>
      <xdr:spPr>
        <a:xfrm>
          <a:off x="21134017" y="635956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139700</xdr:rowOff>
    </xdr:from>
    <xdr:to>
      <xdr:col>107</xdr:col>
      <xdr:colOff>50800</xdr:colOff>
      <xdr:row>38</xdr:row>
      <xdr:rowOff>139700</xdr:rowOff>
    </xdr:to>
    <xdr:cxnSp macro="">
      <xdr:nvCxnSpPr>
        <xdr:cNvPr id="744" name="直線コネクタ 743">
          <a:extLst>
            <a:ext uri="{FF2B5EF4-FFF2-40B4-BE49-F238E27FC236}">
              <a16:creationId xmlns:a16="http://schemas.microsoft.com/office/drawing/2014/main" id="{00000000-0008-0000-0700-0000E8020000}"/>
            </a:ext>
          </a:extLst>
        </xdr:cNvPr>
        <xdr:cNvCxnSpPr/>
      </xdr:nvCxnSpPr>
      <xdr:spPr>
        <a:xfrm>
          <a:off x="19545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60599</xdr:rowOff>
    </xdr:from>
    <xdr:to>
      <xdr:col>107</xdr:col>
      <xdr:colOff>101600</xdr:colOff>
      <xdr:row>38</xdr:row>
      <xdr:rowOff>162199</xdr:rowOff>
    </xdr:to>
    <xdr:sp macro="" textlink="">
      <xdr:nvSpPr>
        <xdr:cNvPr id="745" name="フローチャート: 判断 744">
          <a:extLst>
            <a:ext uri="{FF2B5EF4-FFF2-40B4-BE49-F238E27FC236}">
              <a16:creationId xmlns:a16="http://schemas.microsoft.com/office/drawing/2014/main" id="{00000000-0008-0000-0700-0000E9020000}"/>
            </a:ext>
          </a:extLst>
        </xdr:cNvPr>
        <xdr:cNvSpPr/>
      </xdr:nvSpPr>
      <xdr:spPr>
        <a:xfrm>
          <a:off x="20383500" y="65756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7276</xdr:rowOff>
    </xdr:from>
    <xdr:ext cx="378565" cy="259045"/>
    <xdr:sp macro="" textlink="">
      <xdr:nvSpPr>
        <xdr:cNvPr id="746" name="テキスト ボックス 745">
          <a:extLst>
            <a:ext uri="{FF2B5EF4-FFF2-40B4-BE49-F238E27FC236}">
              <a16:creationId xmlns:a16="http://schemas.microsoft.com/office/drawing/2014/main" id="{00000000-0008-0000-0700-0000EA020000}"/>
            </a:ext>
          </a:extLst>
        </xdr:cNvPr>
        <xdr:cNvSpPr txBox="1"/>
      </xdr:nvSpPr>
      <xdr:spPr>
        <a:xfrm>
          <a:off x="20245017" y="635092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139700</xdr:rowOff>
    </xdr:from>
    <xdr:to>
      <xdr:col>102</xdr:col>
      <xdr:colOff>114300</xdr:colOff>
      <xdr:row>38</xdr:row>
      <xdr:rowOff>139700</xdr:rowOff>
    </xdr:to>
    <xdr:cxnSp macro="">
      <xdr:nvCxnSpPr>
        <xdr:cNvPr id="747" name="直線コネクタ 746">
          <a:extLst>
            <a:ext uri="{FF2B5EF4-FFF2-40B4-BE49-F238E27FC236}">
              <a16:creationId xmlns:a16="http://schemas.microsoft.com/office/drawing/2014/main" id="{00000000-0008-0000-0700-0000EB020000}"/>
            </a:ext>
          </a:extLst>
        </xdr:cNvPr>
        <xdr:cNvCxnSpPr/>
      </xdr:nvCxnSpPr>
      <xdr:spPr>
        <a:xfrm>
          <a:off x="18656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63571</xdr:rowOff>
    </xdr:from>
    <xdr:to>
      <xdr:col>102</xdr:col>
      <xdr:colOff>165100</xdr:colOff>
      <xdr:row>38</xdr:row>
      <xdr:rowOff>165171</xdr:rowOff>
    </xdr:to>
    <xdr:sp macro="" textlink="">
      <xdr:nvSpPr>
        <xdr:cNvPr id="748" name="フローチャート: 判断 747">
          <a:extLst>
            <a:ext uri="{FF2B5EF4-FFF2-40B4-BE49-F238E27FC236}">
              <a16:creationId xmlns:a16="http://schemas.microsoft.com/office/drawing/2014/main" id="{00000000-0008-0000-0700-0000EC020000}"/>
            </a:ext>
          </a:extLst>
        </xdr:cNvPr>
        <xdr:cNvSpPr/>
      </xdr:nvSpPr>
      <xdr:spPr>
        <a:xfrm>
          <a:off x="19494500" y="65786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10248</xdr:rowOff>
    </xdr:from>
    <xdr:ext cx="378565" cy="259045"/>
    <xdr:sp macro="" textlink="">
      <xdr:nvSpPr>
        <xdr:cNvPr id="749" name="テキスト ボックス 748">
          <a:extLst>
            <a:ext uri="{FF2B5EF4-FFF2-40B4-BE49-F238E27FC236}">
              <a16:creationId xmlns:a16="http://schemas.microsoft.com/office/drawing/2014/main" id="{00000000-0008-0000-0700-0000ED020000}"/>
            </a:ext>
          </a:extLst>
        </xdr:cNvPr>
        <xdr:cNvSpPr txBox="1"/>
      </xdr:nvSpPr>
      <xdr:spPr>
        <a:xfrm>
          <a:off x="19356017" y="635389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37</xdr:row>
      <xdr:rowOff>151674</xdr:rowOff>
    </xdr:from>
    <xdr:to>
      <xdr:col>98</xdr:col>
      <xdr:colOff>38100</xdr:colOff>
      <xdr:row>38</xdr:row>
      <xdr:rowOff>81824</xdr:rowOff>
    </xdr:to>
    <xdr:sp macro="" textlink="">
      <xdr:nvSpPr>
        <xdr:cNvPr id="750" name="フローチャート: 判断 749">
          <a:extLst>
            <a:ext uri="{FF2B5EF4-FFF2-40B4-BE49-F238E27FC236}">
              <a16:creationId xmlns:a16="http://schemas.microsoft.com/office/drawing/2014/main" id="{00000000-0008-0000-0700-0000EE020000}"/>
            </a:ext>
          </a:extLst>
        </xdr:cNvPr>
        <xdr:cNvSpPr/>
      </xdr:nvSpPr>
      <xdr:spPr>
        <a:xfrm>
          <a:off x="18605500" y="64953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36</xdr:row>
      <xdr:rowOff>98351</xdr:rowOff>
    </xdr:from>
    <xdr:ext cx="469744" cy="259045"/>
    <xdr:sp macro="" textlink="">
      <xdr:nvSpPr>
        <xdr:cNvPr id="751" name="テキスト ボックス 750">
          <a:extLst>
            <a:ext uri="{FF2B5EF4-FFF2-40B4-BE49-F238E27FC236}">
              <a16:creationId xmlns:a16="http://schemas.microsoft.com/office/drawing/2014/main" id="{00000000-0008-0000-0700-0000EF020000}"/>
            </a:ext>
          </a:extLst>
        </xdr:cNvPr>
        <xdr:cNvSpPr txBox="1"/>
      </xdr:nvSpPr>
      <xdr:spPr>
        <a:xfrm>
          <a:off x="18421428" y="62705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2" name="テキスト ボックス 751">
          <a:extLst>
            <a:ext uri="{FF2B5EF4-FFF2-40B4-BE49-F238E27FC236}">
              <a16:creationId xmlns:a16="http://schemas.microsoft.com/office/drawing/2014/main" id="{00000000-0008-0000-0700-0000F0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3" name="テキスト ボックス 752">
          <a:extLst>
            <a:ext uri="{FF2B5EF4-FFF2-40B4-BE49-F238E27FC236}">
              <a16:creationId xmlns:a16="http://schemas.microsoft.com/office/drawing/2014/main" id="{00000000-0008-0000-0700-0000F1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4" name="テキスト ボックス 753">
          <a:extLst>
            <a:ext uri="{FF2B5EF4-FFF2-40B4-BE49-F238E27FC236}">
              <a16:creationId xmlns:a16="http://schemas.microsoft.com/office/drawing/2014/main" id="{00000000-0008-0000-0700-0000F2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5" name="テキスト ボックス 754">
          <a:extLst>
            <a:ext uri="{FF2B5EF4-FFF2-40B4-BE49-F238E27FC236}">
              <a16:creationId xmlns:a16="http://schemas.microsoft.com/office/drawing/2014/main" id="{00000000-0008-0000-0700-0000F3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6" name="テキスト ボックス 755">
          <a:extLst>
            <a:ext uri="{FF2B5EF4-FFF2-40B4-BE49-F238E27FC236}">
              <a16:creationId xmlns:a16="http://schemas.microsoft.com/office/drawing/2014/main" id="{00000000-0008-0000-0700-0000F4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88900</xdr:rowOff>
    </xdr:from>
    <xdr:to>
      <xdr:col>116</xdr:col>
      <xdr:colOff>114300</xdr:colOff>
      <xdr:row>39</xdr:row>
      <xdr:rowOff>19050</xdr:rowOff>
    </xdr:to>
    <xdr:sp macro="" textlink="">
      <xdr:nvSpPr>
        <xdr:cNvPr id="757" name="楕円 756">
          <a:extLst>
            <a:ext uri="{FF2B5EF4-FFF2-40B4-BE49-F238E27FC236}">
              <a16:creationId xmlns:a16="http://schemas.microsoft.com/office/drawing/2014/main" id="{00000000-0008-0000-0700-0000F5020000}"/>
            </a:ext>
          </a:extLst>
        </xdr:cNvPr>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54708</xdr:rowOff>
    </xdr:from>
    <xdr:ext cx="249299" cy="259045"/>
    <xdr:sp macro="" textlink="">
      <xdr:nvSpPr>
        <xdr:cNvPr id="758" name="諸支出金該当値テキスト">
          <a:extLst>
            <a:ext uri="{FF2B5EF4-FFF2-40B4-BE49-F238E27FC236}">
              <a16:creationId xmlns:a16="http://schemas.microsoft.com/office/drawing/2014/main" id="{00000000-0008-0000-0700-0000F6020000}"/>
            </a:ext>
          </a:extLst>
        </xdr:cNvPr>
        <xdr:cNvSpPr txBox="1"/>
      </xdr:nvSpPr>
      <xdr:spPr>
        <a:xfrm>
          <a:off x="22212300" y="656980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88900</xdr:rowOff>
    </xdr:from>
    <xdr:to>
      <xdr:col>112</xdr:col>
      <xdr:colOff>38100</xdr:colOff>
      <xdr:row>39</xdr:row>
      <xdr:rowOff>19050</xdr:rowOff>
    </xdr:to>
    <xdr:sp macro="" textlink="">
      <xdr:nvSpPr>
        <xdr:cNvPr id="759" name="楕円 758">
          <a:extLst>
            <a:ext uri="{FF2B5EF4-FFF2-40B4-BE49-F238E27FC236}">
              <a16:creationId xmlns:a16="http://schemas.microsoft.com/office/drawing/2014/main" id="{00000000-0008-0000-0700-0000F7020000}"/>
            </a:ext>
          </a:extLst>
        </xdr:cNvPr>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10177</xdr:rowOff>
    </xdr:from>
    <xdr:ext cx="249299" cy="259045"/>
    <xdr:sp macro="" textlink="">
      <xdr:nvSpPr>
        <xdr:cNvPr id="760" name="テキスト ボックス 759">
          <a:extLst>
            <a:ext uri="{FF2B5EF4-FFF2-40B4-BE49-F238E27FC236}">
              <a16:creationId xmlns:a16="http://schemas.microsoft.com/office/drawing/2014/main" id="{00000000-0008-0000-0700-0000F8020000}"/>
            </a:ext>
          </a:extLst>
        </xdr:cNvPr>
        <xdr:cNvSpPr txBox="1"/>
      </xdr:nvSpPr>
      <xdr:spPr>
        <a:xfrm>
          <a:off x="21198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88900</xdr:rowOff>
    </xdr:from>
    <xdr:to>
      <xdr:col>107</xdr:col>
      <xdr:colOff>101600</xdr:colOff>
      <xdr:row>39</xdr:row>
      <xdr:rowOff>19050</xdr:rowOff>
    </xdr:to>
    <xdr:sp macro="" textlink="">
      <xdr:nvSpPr>
        <xdr:cNvPr id="761" name="楕円 760">
          <a:extLst>
            <a:ext uri="{FF2B5EF4-FFF2-40B4-BE49-F238E27FC236}">
              <a16:creationId xmlns:a16="http://schemas.microsoft.com/office/drawing/2014/main" id="{00000000-0008-0000-0700-0000F9020000}"/>
            </a:ext>
          </a:extLst>
        </xdr:cNvPr>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10177</xdr:rowOff>
    </xdr:from>
    <xdr:ext cx="249299" cy="259045"/>
    <xdr:sp macro="" textlink="">
      <xdr:nvSpPr>
        <xdr:cNvPr id="762" name="テキスト ボックス 761">
          <a:extLst>
            <a:ext uri="{FF2B5EF4-FFF2-40B4-BE49-F238E27FC236}">
              <a16:creationId xmlns:a16="http://schemas.microsoft.com/office/drawing/2014/main" id="{00000000-0008-0000-0700-0000FA020000}"/>
            </a:ext>
          </a:extLst>
        </xdr:cNvPr>
        <xdr:cNvSpPr txBox="1"/>
      </xdr:nvSpPr>
      <xdr:spPr>
        <a:xfrm>
          <a:off x="20309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88900</xdr:rowOff>
    </xdr:from>
    <xdr:to>
      <xdr:col>102</xdr:col>
      <xdr:colOff>165100</xdr:colOff>
      <xdr:row>39</xdr:row>
      <xdr:rowOff>19050</xdr:rowOff>
    </xdr:to>
    <xdr:sp macro="" textlink="">
      <xdr:nvSpPr>
        <xdr:cNvPr id="763" name="楕円 762">
          <a:extLst>
            <a:ext uri="{FF2B5EF4-FFF2-40B4-BE49-F238E27FC236}">
              <a16:creationId xmlns:a16="http://schemas.microsoft.com/office/drawing/2014/main" id="{00000000-0008-0000-0700-0000FB020000}"/>
            </a:ext>
          </a:extLst>
        </xdr:cNvPr>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10177</xdr:rowOff>
    </xdr:from>
    <xdr:ext cx="249299" cy="259045"/>
    <xdr:sp macro="" textlink="">
      <xdr:nvSpPr>
        <xdr:cNvPr id="764" name="テキスト ボックス 763">
          <a:extLst>
            <a:ext uri="{FF2B5EF4-FFF2-40B4-BE49-F238E27FC236}">
              <a16:creationId xmlns:a16="http://schemas.microsoft.com/office/drawing/2014/main" id="{00000000-0008-0000-0700-0000FC020000}"/>
            </a:ext>
          </a:extLst>
        </xdr:cNvPr>
        <xdr:cNvSpPr txBox="1"/>
      </xdr:nvSpPr>
      <xdr:spPr>
        <a:xfrm>
          <a:off x="19420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88900</xdr:rowOff>
    </xdr:from>
    <xdr:to>
      <xdr:col>98</xdr:col>
      <xdr:colOff>38100</xdr:colOff>
      <xdr:row>39</xdr:row>
      <xdr:rowOff>19050</xdr:rowOff>
    </xdr:to>
    <xdr:sp macro="" textlink="">
      <xdr:nvSpPr>
        <xdr:cNvPr id="765" name="楕円 764">
          <a:extLst>
            <a:ext uri="{FF2B5EF4-FFF2-40B4-BE49-F238E27FC236}">
              <a16:creationId xmlns:a16="http://schemas.microsoft.com/office/drawing/2014/main" id="{00000000-0008-0000-0700-0000FD020000}"/>
            </a:ext>
          </a:extLst>
        </xdr:cNvPr>
        <xdr:cNvSpPr/>
      </xdr:nvSpPr>
      <xdr:spPr>
        <a:xfrm>
          <a:off x="18605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10177</xdr:rowOff>
    </xdr:from>
    <xdr:ext cx="249299" cy="259045"/>
    <xdr:sp macro="" textlink="">
      <xdr:nvSpPr>
        <xdr:cNvPr id="766" name="テキスト ボックス 765">
          <a:extLst>
            <a:ext uri="{FF2B5EF4-FFF2-40B4-BE49-F238E27FC236}">
              <a16:creationId xmlns:a16="http://schemas.microsoft.com/office/drawing/2014/main" id="{00000000-0008-0000-0700-0000FE020000}"/>
            </a:ext>
          </a:extLst>
        </xdr:cNvPr>
        <xdr:cNvSpPr txBox="1"/>
      </xdr:nvSpPr>
      <xdr:spPr>
        <a:xfrm>
          <a:off x="18531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7" name="正方形/長方形 766">
          <a:extLst>
            <a:ext uri="{FF2B5EF4-FFF2-40B4-BE49-F238E27FC236}">
              <a16:creationId xmlns:a16="http://schemas.microsoft.com/office/drawing/2014/main" id="{00000000-0008-0000-0700-0000FF02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8" name="正方形/長方形 767">
          <a:extLst>
            <a:ext uri="{FF2B5EF4-FFF2-40B4-BE49-F238E27FC236}">
              <a16:creationId xmlns:a16="http://schemas.microsoft.com/office/drawing/2014/main" id="{00000000-0008-0000-0700-000000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69" name="正方形/長方形 768">
          <a:extLst>
            <a:ext uri="{FF2B5EF4-FFF2-40B4-BE49-F238E27FC236}">
              <a16:creationId xmlns:a16="http://schemas.microsoft.com/office/drawing/2014/main" id="{00000000-0008-0000-0700-000001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0" name="正方形/長方形 769">
          <a:extLst>
            <a:ext uri="{FF2B5EF4-FFF2-40B4-BE49-F238E27FC236}">
              <a16:creationId xmlns:a16="http://schemas.microsoft.com/office/drawing/2014/main" id="{00000000-0008-0000-0700-000002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1" name="正方形/長方形 770">
          <a:extLst>
            <a:ext uri="{FF2B5EF4-FFF2-40B4-BE49-F238E27FC236}">
              <a16:creationId xmlns:a16="http://schemas.microsoft.com/office/drawing/2014/main" id="{00000000-0008-0000-0700-000003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2" name="正方形/長方形 771">
          <a:extLst>
            <a:ext uri="{FF2B5EF4-FFF2-40B4-BE49-F238E27FC236}">
              <a16:creationId xmlns:a16="http://schemas.microsoft.com/office/drawing/2014/main" id="{00000000-0008-0000-0700-000004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3" name="正方形/長方形 772">
          <a:extLst>
            <a:ext uri="{FF2B5EF4-FFF2-40B4-BE49-F238E27FC236}">
              <a16:creationId xmlns:a16="http://schemas.microsoft.com/office/drawing/2014/main" id="{00000000-0008-0000-0700-000005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4" name="正方形/長方形 773">
          <a:extLst>
            <a:ext uri="{FF2B5EF4-FFF2-40B4-BE49-F238E27FC236}">
              <a16:creationId xmlns:a16="http://schemas.microsoft.com/office/drawing/2014/main" id="{00000000-0008-0000-0700-000006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5" name="テキスト ボックス 774">
          <a:extLst>
            <a:ext uri="{FF2B5EF4-FFF2-40B4-BE49-F238E27FC236}">
              <a16:creationId xmlns:a16="http://schemas.microsoft.com/office/drawing/2014/main" id="{00000000-0008-0000-0700-000007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6" name="直線コネクタ 775">
          <a:extLst>
            <a:ext uri="{FF2B5EF4-FFF2-40B4-BE49-F238E27FC236}">
              <a16:creationId xmlns:a16="http://schemas.microsoft.com/office/drawing/2014/main" id="{00000000-0008-0000-0700-000008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25400</xdr:rowOff>
    </xdr:from>
    <xdr:to>
      <xdr:col>120</xdr:col>
      <xdr:colOff>114300</xdr:colOff>
      <xdr:row>58</xdr:row>
      <xdr:rowOff>25400</xdr:rowOff>
    </xdr:to>
    <xdr:cxnSp macro="">
      <xdr:nvCxnSpPr>
        <xdr:cNvPr id="777" name="直線コネクタ 776">
          <a:extLst>
            <a:ext uri="{FF2B5EF4-FFF2-40B4-BE49-F238E27FC236}">
              <a16:creationId xmlns:a16="http://schemas.microsoft.com/office/drawing/2014/main" id="{00000000-0008-0000-0700-000009030000}"/>
            </a:ext>
          </a:extLst>
        </xdr:cNvPr>
        <xdr:cNvCxnSpPr/>
      </xdr:nvCxnSpPr>
      <xdr:spPr>
        <a:xfrm>
          <a:off x="18288000" y="9969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57</xdr:row>
      <xdr:rowOff>54627</xdr:rowOff>
    </xdr:from>
    <xdr:ext cx="248786" cy="259045"/>
    <xdr:sp macro="" textlink="">
      <xdr:nvSpPr>
        <xdr:cNvPr id="778" name="テキスト ボックス 777">
          <a:extLst>
            <a:ext uri="{FF2B5EF4-FFF2-40B4-BE49-F238E27FC236}">
              <a16:creationId xmlns:a16="http://schemas.microsoft.com/office/drawing/2014/main" id="{00000000-0008-0000-0700-00000A030000}"/>
            </a:ext>
          </a:extLst>
        </xdr:cNvPr>
        <xdr:cNvSpPr txBox="1"/>
      </xdr:nvSpPr>
      <xdr:spPr>
        <a:xfrm>
          <a:off x="18039214" y="9827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79" name="直線コネクタ 778">
          <a:extLst>
            <a:ext uri="{FF2B5EF4-FFF2-40B4-BE49-F238E27FC236}">
              <a16:creationId xmlns:a16="http://schemas.microsoft.com/office/drawing/2014/main" id="{00000000-0008-0000-0700-00000B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168927</xdr:rowOff>
    </xdr:from>
    <xdr:ext cx="531299" cy="259045"/>
    <xdr:sp macro="" textlink="">
      <xdr:nvSpPr>
        <xdr:cNvPr id="780" name="テキスト ボックス 779">
          <a:extLst>
            <a:ext uri="{FF2B5EF4-FFF2-40B4-BE49-F238E27FC236}">
              <a16:creationId xmlns:a16="http://schemas.microsoft.com/office/drawing/2014/main" id="{00000000-0008-0000-0700-00000C030000}"/>
            </a:ext>
          </a:extLst>
        </xdr:cNvPr>
        <xdr:cNvSpPr txBox="1"/>
      </xdr:nvSpPr>
      <xdr:spPr>
        <a:xfrm>
          <a:off x="17756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51</xdr:row>
      <xdr:rowOff>82550</xdr:rowOff>
    </xdr:from>
    <xdr:to>
      <xdr:col>120</xdr:col>
      <xdr:colOff>114300</xdr:colOff>
      <xdr:row>51</xdr:row>
      <xdr:rowOff>82550</xdr:rowOff>
    </xdr:to>
    <xdr:cxnSp macro="">
      <xdr:nvCxnSpPr>
        <xdr:cNvPr id="781" name="直線コネクタ 780">
          <a:extLst>
            <a:ext uri="{FF2B5EF4-FFF2-40B4-BE49-F238E27FC236}">
              <a16:creationId xmlns:a16="http://schemas.microsoft.com/office/drawing/2014/main" id="{00000000-0008-0000-0700-00000D030000}"/>
            </a:ext>
          </a:extLst>
        </xdr:cNvPr>
        <xdr:cNvCxnSpPr/>
      </xdr:nvCxnSpPr>
      <xdr:spPr>
        <a:xfrm>
          <a:off x="18288000" y="8826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50</xdr:row>
      <xdr:rowOff>111777</xdr:rowOff>
    </xdr:from>
    <xdr:ext cx="531299" cy="259045"/>
    <xdr:sp macro="" textlink="">
      <xdr:nvSpPr>
        <xdr:cNvPr id="782" name="テキスト ボックス 781">
          <a:extLst>
            <a:ext uri="{FF2B5EF4-FFF2-40B4-BE49-F238E27FC236}">
              <a16:creationId xmlns:a16="http://schemas.microsoft.com/office/drawing/2014/main" id="{00000000-0008-0000-0700-00000E030000}"/>
            </a:ext>
          </a:extLst>
        </xdr:cNvPr>
        <xdr:cNvSpPr txBox="1"/>
      </xdr:nvSpPr>
      <xdr:spPr>
        <a:xfrm>
          <a:off x="17756701" y="8684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3" name="直線コネクタ 782">
          <a:extLst>
            <a:ext uri="{FF2B5EF4-FFF2-40B4-BE49-F238E27FC236}">
              <a16:creationId xmlns:a16="http://schemas.microsoft.com/office/drawing/2014/main" id="{00000000-0008-0000-0700-00000F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47</xdr:row>
      <xdr:rowOff>54627</xdr:rowOff>
    </xdr:from>
    <xdr:ext cx="531299" cy="259045"/>
    <xdr:sp macro="" textlink="">
      <xdr:nvSpPr>
        <xdr:cNvPr id="784" name="テキスト ボックス 783">
          <a:extLst>
            <a:ext uri="{FF2B5EF4-FFF2-40B4-BE49-F238E27FC236}">
              <a16:creationId xmlns:a16="http://schemas.microsoft.com/office/drawing/2014/main" id="{00000000-0008-0000-0700-000010030000}"/>
            </a:ext>
          </a:extLst>
        </xdr:cNvPr>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5" name="前年度繰上充用金グラフ枠">
          <a:extLst>
            <a:ext uri="{FF2B5EF4-FFF2-40B4-BE49-F238E27FC236}">
              <a16:creationId xmlns:a16="http://schemas.microsoft.com/office/drawing/2014/main" id="{00000000-0008-0000-0700-000011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51</xdr:row>
      <xdr:rowOff>40716</xdr:rowOff>
    </xdr:from>
    <xdr:to>
      <xdr:col>116</xdr:col>
      <xdr:colOff>62864</xdr:colOff>
      <xdr:row>58</xdr:row>
      <xdr:rowOff>25400</xdr:rowOff>
    </xdr:to>
    <xdr:cxnSp macro="">
      <xdr:nvCxnSpPr>
        <xdr:cNvPr id="786" name="直線コネクタ 785">
          <a:extLst>
            <a:ext uri="{FF2B5EF4-FFF2-40B4-BE49-F238E27FC236}">
              <a16:creationId xmlns:a16="http://schemas.microsoft.com/office/drawing/2014/main" id="{00000000-0008-0000-0700-000012030000}"/>
            </a:ext>
          </a:extLst>
        </xdr:cNvPr>
        <xdr:cNvCxnSpPr/>
      </xdr:nvCxnSpPr>
      <xdr:spPr>
        <a:xfrm flipV="1">
          <a:off x="22159595" y="8784666"/>
          <a:ext cx="1269" cy="118483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76255</xdr:rowOff>
    </xdr:from>
    <xdr:ext cx="249299" cy="259045"/>
    <xdr:sp macro="" textlink="">
      <xdr:nvSpPr>
        <xdr:cNvPr id="787" name="前年度繰上充用金最小値テキスト">
          <a:extLst>
            <a:ext uri="{FF2B5EF4-FFF2-40B4-BE49-F238E27FC236}">
              <a16:creationId xmlns:a16="http://schemas.microsoft.com/office/drawing/2014/main" id="{00000000-0008-0000-0700-000013030000}"/>
            </a:ext>
          </a:extLst>
        </xdr:cNvPr>
        <xdr:cNvSpPr txBox="1"/>
      </xdr:nvSpPr>
      <xdr:spPr>
        <a:xfrm>
          <a:off x="22212300" y="10020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58</xdr:row>
      <xdr:rowOff>25400</xdr:rowOff>
    </xdr:from>
    <xdr:to>
      <xdr:col>116</xdr:col>
      <xdr:colOff>152400</xdr:colOff>
      <xdr:row>58</xdr:row>
      <xdr:rowOff>25400</xdr:rowOff>
    </xdr:to>
    <xdr:cxnSp macro="">
      <xdr:nvCxnSpPr>
        <xdr:cNvPr id="788" name="直線コネクタ 787">
          <a:extLst>
            <a:ext uri="{FF2B5EF4-FFF2-40B4-BE49-F238E27FC236}">
              <a16:creationId xmlns:a16="http://schemas.microsoft.com/office/drawing/2014/main" id="{00000000-0008-0000-0700-000014030000}"/>
            </a:ext>
          </a:extLst>
        </xdr:cNvPr>
        <xdr:cNvCxnSpPr/>
      </xdr:nvCxnSpPr>
      <xdr:spPr>
        <a:xfrm>
          <a:off x="22072600" y="9969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158843</xdr:rowOff>
    </xdr:from>
    <xdr:ext cx="534377" cy="259045"/>
    <xdr:sp macro="" textlink="">
      <xdr:nvSpPr>
        <xdr:cNvPr id="789" name="前年度繰上充用金最大値テキスト">
          <a:extLst>
            <a:ext uri="{FF2B5EF4-FFF2-40B4-BE49-F238E27FC236}">
              <a16:creationId xmlns:a16="http://schemas.microsoft.com/office/drawing/2014/main" id="{00000000-0008-0000-0700-000015030000}"/>
            </a:ext>
          </a:extLst>
        </xdr:cNvPr>
        <xdr:cNvSpPr txBox="1"/>
      </xdr:nvSpPr>
      <xdr:spPr>
        <a:xfrm>
          <a:off x="22212300" y="85598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20,732</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51</xdr:row>
      <xdr:rowOff>40716</xdr:rowOff>
    </xdr:from>
    <xdr:to>
      <xdr:col>116</xdr:col>
      <xdr:colOff>152400</xdr:colOff>
      <xdr:row>51</xdr:row>
      <xdr:rowOff>40716</xdr:rowOff>
    </xdr:to>
    <xdr:cxnSp macro="">
      <xdr:nvCxnSpPr>
        <xdr:cNvPr id="790" name="直線コネクタ 789">
          <a:extLst>
            <a:ext uri="{FF2B5EF4-FFF2-40B4-BE49-F238E27FC236}">
              <a16:creationId xmlns:a16="http://schemas.microsoft.com/office/drawing/2014/main" id="{00000000-0008-0000-0700-000016030000}"/>
            </a:ext>
          </a:extLst>
        </xdr:cNvPr>
        <xdr:cNvCxnSpPr/>
      </xdr:nvCxnSpPr>
      <xdr:spPr>
        <a:xfrm>
          <a:off x="22072600" y="87846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25400</xdr:rowOff>
    </xdr:from>
    <xdr:to>
      <xdr:col>116</xdr:col>
      <xdr:colOff>63500</xdr:colOff>
      <xdr:row>58</xdr:row>
      <xdr:rowOff>25400</xdr:rowOff>
    </xdr:to>
    <xdr:cxnSp macro="">
      <xdr:nvCxnSpPr>
        <xdr:cNvPr id="791" name="直線コネクタ 790">
          <a:extLst>
            <a:ext uri="{FF2B5EF4-FFF2-40B4-BE49-F238E27FC236}">
              <a16:creationId xmlns:a16="http://schemas.microsoft.com/office/drawing/2014/main" id="{00000000-0008-0000-0700-000017030000}"/>
            </a:ext>
          </a:extLst>
        </xdr:cNvPr>
        <xdr:cNvCxnSpPr/>
      </xdr:nvCxnSpPr>
      <xdr:spPr>
        <a:xfrm>
          <a:off x="21323300" y="99695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56</xdr:row>
      <xdr:rowOff>165155</xdr:rowOff>
    </xdr:from>
    <xdr:ext cx="313932" cy="259045"/>
    <xdr:sp macro="" textlink="">
      <xdr:nvSpPr>
        <xdr:cNvPr id="792" name="前年度繰上充用金平均値テキスト">
          <a:extLst>
            <a:ext uri="{FF2B5EF4-FFF2-40B4-BE49-F238E27FC236}">
              <a16:creationId xmlns:a16="http://schemas.microsoft.com/office/drawing/2014/main" id="{00000000-0008-0000-0700-000018030000}"/>
            </a:ext>
          </a:extLst>
        </xdr:cNvPr>
        <xdr:cNvSpPr txBox="1"/>
      </xdr:nvSpPr>
      <xdr:spPr>
        <a:xfrm>
          <a:off x="22212300" y="9766355"/>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57</xdr:row>
      <xdr:rowOff>142278</xdr:rowOff>
    </xdr:from>
    <xdr:to>
      <xdr:col>116</xdr:col>
      <xdr:colOff>114300</xdr:colOff>
      <xdr:row>58</xdr:row>
      <xdr:rowOff>72428</xdr:rowOff>
    </xdr:to>
    <xdr:sp macro="" textlink="">
      <xdr:nvSpPr>
        <xdr:cNvPr id="793" name="フローチャート: 判断 792">
          <a:extLst>
            <a:ext uri="{FF2B5EF4-FFF2-40B4-BE49-F238E27FC236}">
              <a16:creationId xmlns:a16="http://schemas.microsoft.com/office/drawing/2014/main" id="{00000000-0008-0000-0700-000019030000}"/>
            </a:ext>
          </a:extLst>
        </xdr:cNvPr>
        <xdr:cNvSpPr/>
      </xdr:nvSpPr>
      <xdr:spPr>
        <a:xfrm>
          <a:off x="22110700" y="99149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25400</xdr:rowOff>
    </xdr:from>
    <xdr:to>
      <xdr:col>111</xdr:col>
      <xdr:colOff>177800</xdr:colOff>
      <xdr:row>58</xdr:row>
      <xdr:rowOff>25400</xdr:rowOff>
    </xdr:to>
    <xdr:cxnSp macro="">
      <xdr:nvCxnSpPr>
        <xdr:cNvPr id="794" name="直線コネクタ 793">
          <a:extLst>
            <a:ext uri="{FF2B5EF4-FFF2-40B4-BE49-F238E27FC236}">
              <a16:creationId xmlns:a16="http://schemas.microsoft.com/office/drawing/2014/main" id="{00000000-0008-0000-0700-00001A030000}"/>
            </a:ext>
          </a:extLst>
        </xdr:cNvPr>
        <xdr:cNvCxnSpPr/>
      </xdr:nvCxnSpPr>
      <xdr:spPr>
        <a:xfrm>
          <a:off x="20434300" y="9969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57</xdr:row>
      <xdr:rowOff>146050</xdr:rowOff>
    </xdr:from>
    <xdr:to>
      <xdr:col>112</xdr:col>
      <xdr:colOff>38100</xdr:colOff>
      <xdr:row>58</xdr:row>
      <xdr:rowOff>76200</xdr:rowOff>
    </xdr:to>
    <xdr:sp macro="" textlink="">
      <xdr:nvSpPr>
        <xdr:cNvPr id="795" name="フローチャート: 判断 794">
          <a:extLst>
            <a:ext uri="{FF2B5EF4-FFF2-40B4-BE49-F238E27FC236}">
              <a16:creationId xmlns:a16="http://schemas.microsoft.com/office/drawing/2014/main" id="{00000000-0008-0000-0700-00001B030000}"/>
            </a:ext>
          </a:extLst>
        </xdr:cNvPr>
        <xdr:cNvSpPr/>
      </xdr:nvSpPr>
      <xdr:spPr>
        <a:xfrm>
          <a:off x="21272500" y="9918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58</xdr:row>
      <xdr:rowOff>67327</xdr:rowOff>
    </xdr:from>
    <xdr:ext cx="249299" cy="259045"/>
    <xdr:sp macro="" textlink="">
      <xdr:nvSpPr>
        <xdr:cNvPr id="796" name="テキスト ボックス 795">
          <a:extLst>
            <a:ext uri="{FF2B5EF4-FFF2-40B4-BE49-F238E27FC236}">
              <a16:creationId xmlns:a16="http://schemas.microsoft.com/office/drawing/2014/main" id="{00000000-0008-0000-0700-00001C030000}"/>
            </a:ext>
          </a:extLst>
        </xdr:cNvPr>
        <xdr:cNvSpPr txBox="1"/>
      </xdr:nvSpPr>
      <xdr:spPr>
        <a:xfrm>
          <a:off x="21198650" y="1001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58</xdr:row>
      <xdr:rowOff>25400</xdr:rowOff>
    </xdr:from>
    <xdr:to>
      <xdr:col>107</xdr:col>
      <xdr:colOff>50800</xdr:colOff>
      <xdr:row>58</xdr:row>
      <xdr:rowOff>25400</xdr:rowOff>
    </xdr:to>
    <xdr:cxnSp macro="">
      <xdr:nvCxnSpPr>
        <xdr:cNvPr id="797" name="直線コネクタ 796">
          <a:extLst>
            <a:ext uri="{FF2B5EF4-FFF2-40B4-BE49-F238E27FC236}">
              <a16:creationId xmlns:a16="http://schemas.microsoft.com/office/drawing/2014/main" id="{00000000-0008-0000-0700-00001D030000}"/>
            </a:ext>
          </a:extLst>
        </xdr:cNvPr>
        <xdr:cNvCxnSpPr/>
      </xdr:nvCxnSpPr>
      <xdr:spPr>
        <a:xfrm>
          <a:off x="19545300" y="9969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57</xdr:row>
      <xdr:rowOff>146050</xdr:rowOff>
    </xdr:from>
    <xdr:to>
      <xdr:col>107</xdr:col>
      <xdr:colOff>101600</xdr:colOff>
      <xdr:row>58</xdr:row>
      <xdr:rowOff>76200</xdr:rowOff>
    </xdr:to>
    <xdr:sp macro="" textlink="">
      <xdr:nvSpPr>
        <xdr:cNvPr id="798" name="フローチャート: 判断 797">
          <a:extLst>
            <a:ext uri="{FF2B5EF4-FFF2-40B4-BE49-F238E27FC236}">
              <a16:creationId xmlns:a16="http://schemas.microsoft.com/office/drawing/2014/main" id="{00000000-0008-0000-0700-00001E030000}"/>
            </a:ext>
          </a:extLst>
        </xdr:cNvPr>
        <xdr:cNvSpPr/>
      </xdr:nvSpPr>
      <xdr:spPr>
        <a:xfrm>
          <a:off x="20383500" y="9918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58</xdr:row>
      <xdr:rowOff>67327</xdr:rowOff>
    </xdr:from>
    <xdr:ext cx="249299" cy="259045"/>
    <xdr:sp macro="" textlink="">
      <xdr:nvSpPr>
        <xdr:cNvPr id="799" name="テキスト ボックス 798">
          <a:extLst>
            <a:ext uri="{FF2B5EF4-FFF2-40B4-BE49-F238E27FC236}">
              <a16:creationId xmlns:a16="http://schemas.microsoft.com/office/drawing/2014/main" id="{00000000-0008-0000-0700-00001F030000}"/>
            </a:ext>
          </a:extLst>
        </xdr:cNvPr>
        <xdr:cNvSpPr txBox="1"/>
      </xdr:nvSpPr>
      <xdr:spPr>
        <a:xfrm>
          <a:off x="20309650" y="1001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58</xdr:row>
      <xdr:rowOff>25400</xdr:rowOff>
    </xdr:from>
    <xdr:to>
      <xdr:col>102</xdr:col>
      <xdr:colOff>114300</xdr:colOff>
      <xdr:row>58</xdr:row>
      <xdr:rowOff>25400</xdr:rowOff>
    </xdr:to>
    <xdr:cxnSp macro="">
      <xdr:nvCxnSpPr>
        <xdr:cNvPr id="800" name="直線コネクタ 799">
          <a:extLst>
            <a:ext uri="{FF2B5EF4-FFF2-40B4-BE49-F238E27FC236}">
              <a16:creationId xmlns:a16="http://schemas.microsoft.com/office/drawing/2014/main" id="{00000000-0008-0000-0700-000020030000}"/>
            </a:ext>
          </a:extLst>
        </xdr:cNvPr>
        <xdr:cNvCxnSpPr/>
      </xdr:nvCxnSpPr>
      <xdr:spPr>
        <a:xfrm>
          <a:off x="18656300" y="99695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57</xdr:row>
      <xdr:rowOff>146050</xdr:rowOff>
    </xdr:from>
    <xdr:to>
      <xdr:col>102</xdr:col>
      <xdr:colOff>165100</xdr:colOff>
      <xdr:row>58</xdr:row>
      <xdr:rowOff>76200</xdr:rowOff>
    </xdr:to>
    <xdr:sp macro="" textlink="">
      <xdr:nvSpPr>
        <xdr:cNvPr id="801" name="フローチャート: 判断 800">
          <a:extLst>
            <a:ext uri="{FF2B5EF4-FFF2-40B4-BE49-F238E27FC236}">
              <a16:creationId xmlns:a16="http://schemas.microsoft.com/office/drawing/2014/main" id="{00000000-0008-0000-0700-000021030000}"/>
            </a:ext>
          </a:extLst>
        </xdr:cNvPr>
        <xdr:cNvSpPr/>
      </xdr:nvSpPr>
      <xdr:spPr>
        <a:xfrm>
          <a:off x="19494500" y="9918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58</xdr:row>
      <xdr:rowOff>67327</xdr:rowOff>
    </xdr:from>
    <xdr:ext cx="249299" cy="259045"/>
    <xdr:sp macro="" textlink="">
      <xdr:nvSpPr>
        <xdr:cNvPr id="802" name="テキスト ボックス 801">
          <a:extLst>
            <a:ext uri="{FF2B5EF4-FFF2-40B4-BE49-F238E27FC236}">
              <a16:creationId xmlns:a16="http://schemas.microsoft.com/office/drawing/2014/main" id="{00000000-0008-0000-0700-000022030000}"/>
            </a:ext>
          </a:extLst>
        </xdr:cNvPr>
        <xdr:cNvSpPr txBox="1"/>
      </xdr:nvSpPr>
      <xdr:spPr>
        <a:xfrm>
          <a:off x="19420650" y="1001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146050</xdr:rowOff>
    </xdr:from>
    <xdr:to>
      <xdr:col>98</xdr:col>
      <xdr:colOff>38100</xdr:colOff>
      <xdr:row>58</xdr:row>
      <xdr:rowOff>76200</xdr:rowOff>
    </xdr:to>
    <xdr:sp macro="" textlink="">
      <xdr:nvSpPr>
        <xdr:cNvPr id="803" name="フローチャート: 判断 802">
          <a:extLst>
            <a:ext uri="{FF2B5EF4-FFF2-40B4-BE49-F238E27FC236}">
              <a16:creationId xmlns:a16="http://schemas.microsoft.com/office/drawing/2014/main" id="{00000000-0008-0000-0700-000023030000}"/>
            </a:ext>
          </a:extLst>
        </xdr:cNvPr>
        <xdr:cNvSpPr/>
      </xdr:nvSpPr>
      <xdr:spPr>
        <a:xfrm>
          <a:off x="18605500" y="9918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58</xdr:row>
      <xdr:rowOff>67327</xdr:rowOff>
    </xdr:from>
    <xdr:ext cx="249299" cy="259045"/>
    <xdr:sp macro="" textlink="">
      <xdr:nvSpPr>
        <xdr:cNvPr id="804" name="テキスト ボックス 803">
          <a:extLst>
            <a:ext uri="{FF2B5EF4-FFF2-40B4-BE49-F238E27FC236}">
              <a16:creationId xmlns:a16="http://schemas.microsoft.com/office/drawing/2014/main" id="{00000000-0008-0000-0700-000024030000}"/>
            </a:ext>
          </a:extLst>
        </xdr:cNvPr>
        <xdr:cNvSpPr txBox="1"/>
      </xdr:nvSpPr>
      <xdr:spPr>
        <a:xfrm>
          <a:off x="18531650" y="10011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5" name="テキスト ボックス 804">
          <a:extLst>
            <a:ext uri="{FF2B5EF4-FFF2-40B4-BE49-F238E27FC236}">
              <a16:creationId xmlns:a16="http://schemas.microsoft.com/office/drawing/2014/main" id="{00000000-0008-0000-0700-000025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6" name="テキスト ボックス 805">
          <a:extLst>
            <a:ext uri="{FF2B5EF4-FFF2-40B4-BE49-F238E27FC236}">
              <a16:creationId xmlns:a16="http://schemas.microsoft.com/office/drawing/2014/main" id="{00000000-0008-0000-0700-000026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07" name="テキスト ボックス 806">
          <a:extLst>
            <a:ext uri="{FF2B5EF4-FFF2-40B4-BE49-F238E27FC236}">
              <a16:creationId xmlns:a16="http://schemas.microsoft.com/office/drawing/2014/main" id="{00000000-0008-0000-0700-000027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08" name="テキスト ボックス 807">
          <a:extLst>
            <a:ext uri="{FF2B5EF4-FFF2-40B4-BE49-F238E27FC236}">
              <a16:creationId xmlns:a16="http://schemas.microsoft.com/office/drawing/2014/main" id="{00000000-0008-0000-0700-000028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09" name="テキスト ボックス 808">
          <a:extLst>
            <a:ext uri="{FF2B5EF4-FFF2-40B4-BE49-F238E27FC236}">
              <a16:creationId xmlns:a16="http://schemas.microsoft.com/office/drawing/2014/main" id="{00000000-0008-0000-0700-000029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57</xdr:row>
      <xdr:rowOff>146050</xdr:rowOff>
    </xdr:from>
    <xdr:to>
      <xdr:col>116</xdr:col>
      <xdr:colOff>114300</xdr:colOff>
      <xdr:row>58</xdr:row>
      <xdr:rowOff>76200</xdr:rowOff>
    </xdr:to>
    <xdr:sp macro="" textlink="">
      <xdr:nvSpPr>
        <xdr:cNvPr id="810" name="楕円 809">
          <a:extLst>
            <a:ext uri="{FF2B5EF4-FFF2-40B4-BE49-F238E27FC236}">
              <a16:creationId xmlns:a16="http://schemas.microsoft.com/office/drawing/2014/main" id="{00000000-0008-0000-0700-00002A030000}"/>
            </a:ext>
          </a:extLst>
        </xdr:cNvPr>
        <xdr:cNvSpPr/>
      </xdr:nvSpPr>
      <xdr:spPr>
        <a:xfrm>
          <a:off x="221107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57</xdr:row>
      <xdr:rowOff>120705</xdr:rowOff>
    </xdr:from>
    <xdr:ext cx="249299" cy="259045"/>
    <xdr:sp macro="" textlink="">
      <xdr:nvSpPr>
        <xdr:cNvPr id="811" name="前年度繰上充用金該当値テキスト">
          <a:extLst>
            <a:ext uri="{FF2B5EF4-FFF2-40B4-BE49-F238E27FC236}">
              <a16:creationId xmlns:a16="http://schemas.microsoft.com/office/drawing/2014/main" id="{00000000-0008-0000-0700-00002B030000}"/>
            </a:ext>
          </a:extLst>
        </xdr:cNvPr>
        <xdr:cNvSpPr txBox="1"/>
      </xdr:nvSpPr>
      <xdr:spPr>
        <a:xfrm>
          <a:off x="22212300" y="9893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57</xdr:row>
      <xdr:rowOff>146050</xdr:rowOff>
    </xdr:from>
    <xdr:to>
      <xdr:col>112</xdr:col>
      <xdr:colOff>38100</xdr:colOff>
      <xdr:row>58</xdr:row>
      <xdr:rowOff>76200</xdr:rowOff>
    </xdr:to>
    <xdr:sp macro="" textlink="">
      <xdr:nvSpPr>
        <xdr:cNvPr id="812" name="楕円 811">
          <a:extLst>
            <a:ext uri="{FF2B5EF4-FFF2-40B4-BE49-F238E27FC236}">
              <a16:creationId xmlns:a16="http://schemas.microsoft.com/office/drawing/2014/main" id="{00000000-0008-0000-0700-00002C030000}"/>
            </a:ext>
          </a:extLst>
        </xdr:cNvPr>
        <xdr:cNvSpPr/>
      </xdr:nvSpPr>
      <xdr:spPr>
        <a:xfrm>
          <a:off x="212725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56</xdr:row>
      <xdr:rowOff>92727</xdr:rowOff>
    </xdr:from>
    <xdr:ext cx="249299" cy="259045"/>
    <xdr:sp macro="" textlink="">
      <xdr:nvSpPr>
        <xdr:cNvPr id="813" name="テキスト ボックス 812">
          <a:extLst>
            <a:ext uri="{FF2B5EF4-FFF2-40B4-BE49-F238E27FC236}">
              <a16:creationId xmlns:a16="http://schemas.microsoft.com/office/drawing/2014/main" id="{00000000-0008-0000-0700-00002D030000}"/>
            </a:ext>
          </a:extLst>
        </xdr:cNvPr>
        <xdr:cNvSpPr txBox="1"/>
      </xdr:nvSpPr>
      <xdr:spPr>
        <a:xfrm>
          <a:off x="21198650" y="9693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57</xdr:row>
      <xdr:rowOff>146050</xdr:rowOff>
    </xdr:from>
    <xdr:to>
      <xdr:col>107</xdr:col>
      <xdr:colOff>101600</xdr:colOff>
      <xdr:row>58</xdr:row>
      <xdr:rowOff>76200</xdr:rowOff>
    </xdr:to>
    <xdr:sp macro="" textlink="">
      <xdr:nvSpPr>
        <xdr:cNvPr id="814" name="楕円 813">
          <a:extLst>
            <a:ext uri="{FF2B5EF4-FFF2-40B4-BE49-F238E27FC236}">
              <a16:creationId xmlns:a16="http://schemas.microsoft.com/office/drawing/2014/main" id="{00000000-0008-0000-0700-00002E030000}"/>
            </a:ext>
          </a:extLst>
        </xdr:cNvPr>
        <xdr:cNvSpPr/>
      </xdr:nvSpPr>
      <xdr:spPr>
        <a:xfrm>
          <a:off x="203835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56</xdr:row>
      <xdr:rowOff>92727</xdr:rowOff>
    </xdr:from>
    <xdr:ext cx="249299" cy="259045"/>
    <xdr:sp macro="" textlink="">
      <xdr:nvSpPr>
        <xdr:cNvPr id="815" name="テキスト ボックス 814">
          <a:extLst>
            <a:ext uri="{FF2B5EF4-FFF2-40B4-BE49-F238E27FC236}">
              <a16:creationId xmlns:a16="http://schemas.microsoft.com/office/drawing/2014/main" id="{00000000-0008-0000-0700-00002F030000}"/>
            </a:ext>
          </a:extLst>
        </xdr:cNvPr>
        <xdr:cNvSpPr txBox="1"/>
      </xdr:nvSpPr>
      <xdr:spPr>
        <a:xfrm>
          <a:off x="20309650" y="9693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57</xdr:row>
      <xdr:rowOff>146050</xdr:rowOff>
    </xdr:from>
    <xdr:to>
      <xdr:col>102</xdr:col>
      <xdr:colOff>165100</xdr:colOff>
      <xdr:row>58</xdr:row>
      <xdr:rowOff>76200</xdr:rowOff>
    </xdr:to>
    <xdr:sp macro="" textlink="">
      <xdr:nvSpPr>
        <xdr:cNvPr id="816" name="楕円 815">
          <a:extLst>
            <a:ext uri="{FF2B5EF4-FFF2-40B4-BE49-F238E27FC236}">
              <a16:creationId xmlns:a16="http://schemas.microsoft.com/office/drawing/2014/main" id="{00000000-0008-0000-0700-000030030000}"/>
            </a:ext>
          </a:extLst>
        </xdr:cNvPr>
        <xdr:cNvSpPr/>
      </xdr:nvSpPr>
      <xdr:spPr>
        <a:xfrm>
          <a:off x="194945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56</xdr:row>
      <xdr:rowOff>92727</xdr:rowOff>
    </xdr:from>
    <xdr:ext cx="249299" cy="259045"/>
    <xdr:sp macro="" textlink="">
      <xdr:nvSpPr>
        <xdr:cNvPr id="817" name="テキスト ボックス 816">
          <a:extLst>
            <a:ext uri="{FF2B5EF4-FFF2-40B4-BE49-F238E27FC236}">
              <a16:creationId xmlns:a16="http://schemas.microsoft.com/office/drawing/2014/main" id="{00000000-0008-0000-0700-000031030000}"/>
            </a:ext>
          </a:extLst>
        </xdr:cNvPr>
        <xdr:cNvSpPr txBox="1"/>
      </xdr:nvSpPr>
      <xdr:spPr>
        <a:xfrm>
          <a:off x="19420650" y="9693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146050</xdr:rowOff>
    </xdr:from>
    <xdr:to>
      <xdr:col>98</xdr:col>
      <xdr:colOff>38100</xdr:colOff>
      <xdr:row>58</xdr:row>
      <xdr:rowOff>76200</xdr:rowOff>
    </xdr:to>
    <xdr:sp macro="" textlink="">
      <xdr:nvSpPr>
        <xdr:cNvPr id="818" name="楕円 817">
          <a:extLst>
            <a:ext uri="{FF2B5EF4-FFF2-40B4-BE49-F238E27FC236}">
              <a16:creationId xmlns:a16="http://schemas.microsoft.com/office/drawing/2014/main" id="{00000000-0008-0000-0700-000032030000}"/>
            </a:ext>
          </a:extLst>
        </xdr:cNvPr>
        <xdr:cNvSpPr/>
      </xdr:nvSpPr>
      <xdr:spPr>
        <a:xfrm>
          <a:off x="186055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56</xdr:row>
      <xdr:rowOff>92727</xdr:rowOff>
    </xdr:from>
    <xdr:ext cx="249299" cy="259045"/>
    <xdr:sp macro="" textlink="">
      <xdr:nvSpPr>
        <xdr:cNvPr id="819" name="テキスト ボックス 818">
          <a:extLst>
            <a:ext uri="{FF2B5EF4-FFF2-40B4-BE49-F238E27FC236}">
              <a16:creationId xmlns:a16="http://schemas.microsoft.com/office/drawing/2014/main" id="{00000000-0008-0000-0700-000033030000}"/>
            </a:ext>
          </a:extLst>
        </xdr:cNvPr>
        <xdr:cNvSpPr txBox="1"/>
      </xdr:nvSpPr>
      <xdr:spPr>
        <a:xfrm>
          <a:off x="18531650" y="9693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20" name="正方形/長方形 819">
          <a:extLst>
            <a:ext uri="{FF2B5EF4-FFF2-40B4-BE49-F238E27FC236}">
              <a16:creationId xmlns:a16="http://schemas.microsoft.com/office/drawing/2014/main" id="{00000000-0008-0000-0700-000034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21" name="正方形/長方形 820">
          <a:extLst>
            <a:ext uri="{FF2B5EF4-FFF2-40B4-BE49-F238E27FC236}">
              <a16:creationId xmlns:a16="http://schemas.microsoft.com/office/drawing/2014/main" id="{00000000-0008-0000-0700-000035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22" name="テキスト ボックス 821">
          <a:extLst>
            <a:ext uri="{FF2B5EF4-FFF2-40B4-BE49-F238E27FC236}">
              <a16:creationId xmlns:a16="http://schemas.microsoft.com/office/drawing/2014/main" id="{00000000-0008-0000-0700-000036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災害復旧事業費については、平成</a:t>
          </a:r>
          <a:r>
            <a:rPr kumimoji="1" lang="en-US" altLang="ja-JP" sz="1300">
              <a:latin typeface="ＭＳ Ｐゴシック" panose="020B0600070205080204" pitchFamily="50" charset="-128"/>
              <a:ea typeface="ＭＳ Ｐゴシック" panose="020B0600070205080204" pitchFamily="50" charset="-128"/>
            </a:rPr>
            <a:t>26</a:t>
          </a:r>
          <a:r>
            <a:rPr kumimoji="1" lang="ja-JP" altLang="en-US" sz="1300">
              <a:latin typeface="ＭＳ Ｐゴシック" panose="020B0600070205080204" pitchFamily="50" charset="-128"/>
              <a:ea typeface="ＭＳ Ｐゴシック" panose="020B0600070205080204" pitchFamily="50" charset="-128"/>
            </a:rPr>
            <a:t>年度に台風による大規模災害があったことにより、類似団体を大きく上回っていた（平成</a:t>
          </a:r>
          <a:r>
            <a:rPr kumimoji="1" lang="en-US" altLang="ja-JP" sz="1300">
              <a:latin typeface="ＭＳ Ｐゴシック" panose="020B0600070205080204" pitchFamily="50" charset="-128"/>
              <a:ea typeface="ＭＳ Ｐゴシック" panose="020B0600070205080204" pitchFamily="50" charset="-128"/>
            </a:rPr>
            <a:t>28</a:t>
          </a:r>
          <a:r>
            <a:rPr kumimoji="1" lang="ja-JP" altLang="en-US" sz="1300">
              <a:latin typeface="ＭＳ Ｐゴシック" panose="020B0600070205080204" pitchFamily="50" charset="-128"/>
              <a:ea typeface="ＭＳ Ｐゴシック" panose="020B0600070205080204" pitchFamily="50" charset="-128"/>
            </a:rPr>
            <a:t>年度：</a:t>
          </a:r>
          <a:r>
            <a:rPr kumimoji="1" lang="en-US" altLang="ja-JP" sz="1300">
              <a:latin typeface="ＭＳ Ｐゴシック" panose="020B0600070205080204" pitchFamily="50" charset="-128"/>
              <a:ea typeface="ＭＳ Ｐゴシック" panose="020B0600070205080204" pitchFamily="50" charset="-128"/>
            </a:rPr>
            <a:t>74,187</a:t>
          </a:r>
          <a:r>
            <a:rPr kumimoji="1" lang="ja-JP" altLang="en-US" sz="1300">
              <a:latin typeface="ＭＳ Ｐゴシック" panose="020B0600070205080204" pitchFamily="50" charset="-128"/>
              <a:ea typeface="ＭＳ Ｐゴシック" panose="020B0600070205080204" pitchFamily="50" charset="-128"/>
            </a:rPr>
            <a:t>円）が、平成</a:t>
          </a:r>
          <a:r>
            <a:rPr kumimoji="1" lang="en-US" altLang="ja-JP" sz="1300">
              <a:latin typeface="ＭＳ Ｐゴシック" panose="020B0600070205080204" pitchFamily="50" charset="-128"/>
              <a:ea typeface="ＭＳ Ｐゴシック" panose="020B0600070205080204" pitchFamily="50" charset="-128"/>
            </a:rPr>
            <a:t>29</a:t>
          </a:r>
          <a:r>
            <a:rPr kumimoji="1" lang="ja-JP" altLang="en-US" sz="1300">
              <a:latin typeface="ＭＳ Ｐゴシック" panose="020B0600070205080204" pitchFamily="50" charset="-128"/>
              <a:ea typeface="ＭＳ Ｐゴシック" panose="020B0600070205080204" pitchFamily="50" charset="-128"/>
            </a:rPr>
            <a:t>年度以降落ち着いてきている。（平成</a:t>
          </a:r>
          <a:r>
            <a:rPr kumimoji="1" lang="en-US" altLang="ja-JP" sz="1300">
              <a:latin typeface="ＭＳ Ｐゴシック" panose="020B0600070205080204" pitchFamily="50" charset="-128"/>
              <a:ea typeface="ＭＳ Ｐゴシック" panose="020B0600070205080204" pitchFamily="50" charset="-128"/>
            </a:rPr>
            <a:t>30</a:t>
          </a:r>
          <a:r>
            <a:rPr kumimoji="1" lang="ja-JP" altLang="en-US" sz="1300">
              <a:latin typeface="ＭＳ Ｐゴシック" panose="020B0600070205080204" pitchFamily="50" charset="-128"/>
              <a:ea typeface="ＭＳ Ｐゴシック" panose="020B0600070205080204" pitchFamily="50" charset="-128"/>
            </a:rPr>
            <a:t>年度：</a:t>
          </a:r>
          <a:r>
            <a:rPr kumimoji="1" lang="en-US" altLang="ja-JP" sz="1300">
              <a:latin typeface="ＭＳ Ｐゴシック" panose="020B0600070205080204" pitchFamily="50" charset="-128"/>
              <a:ea typeface="ＭＳ Ｐゴシック" panose="020B0600070205080204" pitchFamily="50" charset="-128"/>
            </a:rPr>
            <a:t>+12,806</a:t>
          </a:r>
          <a:r>
            <a:rPr kumimoji="1" lang="ja-JP" altLang="en-US" sz="1300">
              <a:latin typeface="ＭＳ Ｐゴシック" panose="020B0600070205080204" pitchFamily="50" charset="-128"/>
              <a:ea typeface="ＭＳ Ｐゴシック" panose="020B0600070205080204" pitchFamily="50" charset="-128"/>
            </a:rPr>
            <a:t>円）</a:t>
          </a:r>
        </a:p>
        <a:p>
          <a:r>
            <a:rPr kumimoji="1" lang="ja-JP" altLang="en-US" sz="1300">
              <a:latin typeface="ＭＳ Ｐゴシック" panose="020B0600070205080204" pitchFamily="50" charset="-128"/>
              <a:ea typeface="ＭＳ Ｐゴシック" panose="020B0600070205080204" pitchFamily="50" charset="-128"/>
            </a:rPr>
            <a:t>　商工費については、平成</a:t>
          </a:r>
          <a:r>
            <a:rPr kumimoji="1" lang="en-US" altLang="ja-JP" sz="1300">
              <a:latin typeface="ＭＳ Ｐゴシック" panose="020B0600070205080204" pitchFamily="50" charset="-128"/>
              <a:ea typeface="ＭＳ Ｐゴシック" panose="020B0600070205080204" pitchFamily="50" charset="-128"/>
            </a:rPr>
            <a:t>28</a:t>
          </a:r>
          <a:r>
            <a:rPr kumimoji="1" lang="ja-JP" altLang="en-US" sz="1300">
              <a:latin typeface="ＭＳ Ｐゴシック" panose="020B0600070205080204" pitchFamily="50" charset="-128"/>
              <a:ea typeface="ＭＳ Ｐゴシック" panose="020B0600070205080204" pitchFamily="50" charset="-128"/>
            </a:rPr>
            <a:t>年度は観光施設火災による建設事業及び温泉施設の大規模増改築事業による大幅な増額があったが、平成</a:t>
          </a:r>
          <a:r>
            <a:rPr kumimoji="1" lang="en-US" altLang="ja-JP" sz="1300">
              <a:latin typeface="ＭＳ Ｐゴシック" panose="020B0600070205080204" pitchFamily="50" charset="-128"/>
              <a:ea typeface="ＭＳ Ｐゴシック" panose="020B0600070205080204" pitchFamily="50" charset="-128"/>
            </a:rPr>
            <a:t>29</a:t>
          </a:r>
          <a:r>
            <a:rPr kumimoji="1" lang="ja-JP" altLang="en-US" sz="1300">
              <a:latin typeface="ＭＳ Ｐゴシック" panose="020B0600070205080204" pitchFamily="50" charset="-128"/>
              <a:ea typeface="ＭＳ Ｐゴシック" panose="020B0600070205080204" pitchFamily="50" charset="-128"/>
            </a:rPr>
            <a:t>年度以降引き続き温泉施設の建設事業を実施したことにより、類似団体を大きく上回っている（</a:t>
          </a:r>
          <a:r>
            <a:rPr kumimoji="1" lang="en-US" altLang="ja-JP" sz="1300">
              <a:latin typeface="ＭＳ Ｐゴシック" panose="020B0600070205080204" pitchFamily="50" charset="-128"/>
              <a:ea typeface="ＭＳ Ｐゴシック" panose="020B0600070205080204" pitchFamily="50" charset="-128"/>
            </a:rPr>
            <a:t>+497,855</a:t>
          </a:r>
          <a:r>
            <a:rPr kumimoji="1" lang="ja-JP" altLang="en-US" sz="1300">
              <a:latin typeface="ＭＳ Ｐゴシック" panose="020B0600070205080204" pitchFamily="50" charset="-128"/>
              <a:ea typeface="ＭＳ Ｐゴシック" panose="020B0600070205080204" pitchFamily="50" charset="-128"/>
            </a:rPr>
            <a:t>円）状況である。</a:t>
          </a:r>
        </a:p>
        <a:p>
          <a:r>
            <a:rPr kumimoji="1" lang="ja-JP" altLang="en-US" sz="1300">
              <a:latin typeface="ＭＳ Ｐゴシック" panose="020B0600070205080204" pitchFamily="50" charset="-128"/>
              <a:ea typeface="ＭＳ Ｐゴシック" panose="020B0600070205080204" pitchFamily="50" charset="-128"/>
            </a:rPr>
            <a:t>　また、民生費については、平成</a:t>
          </a:r>
          <a:r>
            <a:rPr kumimoji="1" lang="en-US" altLang="ja-JP" sz="1300">
              <a:latin typeface="ＭＳ Ｐゴシック" panose="020B0600070205080204" pitchFamily="50" charset="-128"/>
              <a:ea typeface="ＭＳ Ｐゴシック" panose="020B0600070205080204" pitchFamily="50" charset="-128"/>
            </a:rPr>
            <a:t>30</a:t>
          </a:r>
          <a:r>
            <a:rPr kumimoji="1" lang="ja-JP" altLang="en-US" sz="1300">
              <a:latin typeface="ＭＳ Ｐゴシック" panose="020B0600070205080204" pitchFamily="50" charset="-128"/>
              <a:ea typeface="ＭＳ Ｐゴシック" panose="020B0600070205080204" pitchFamily="50" charset="-128"/>
            </a:rPr>
            <a:t>年度に福祉施設整備を実施したことにより、類似団体を大きく上回っている（</a:t>
          </a:r>
          <a:r>
            <a:rPr kumimoji="1" lang="en-US" altLang="ja-JP" sz="1300">
              <a:latin typeface="ＭＳ Ｐゴシック" panose="020B0600070205080204" pitchFamily="50" charset="-128"/>
              <a:ea typeface="ＭＳ Ｐゴシック" panose="020B0600070205080204" pitchFamily="50" charset="-128"/>
            </a:rPr>
            <a:t>+149,542</a:t>
          </a:r>
          <a:r>
            <a:rPr kumimoji="1" lang="ja-JP" altLang="en-US" sz="1300">
              <a:latin typeface="ＭＳ Ｐゴシック" panose="020B0600070205080204" pitchFamily="50" charset="-128"/>
              <a:ea typeface="ＭＳ Ｐゴシック" panose="020B0600070205080204" pitchFamily="50" charset="-128"/>
            </a:rPr>
            <a:t>円）状況である。</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30</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高知県北川村</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財政調整基金は近年取り崩しを行っておらず、利子等の積立により徐々に増えていた。平成</a:t>
          </a:r>
          <a:r>
            <a:rPr kumimoji="1" lang="en-US" altLang="ja-JP" sz="1400">
              <a:latin typeface="ＭＳ ゴシック" pitchFamily="49" charset="-128"/>
              <a:ea typeface="ＭＳ ゴシック" pitchFamily="49" charset="-128"/>
            </a:rPr>
            <a:t>29</a:t>
          </a:r>
          <a:r>
            <a:rPr kumimoji="1" lang="ja-JP" altLang="en-US" sz="1400">
              <a:latin typeface="ＭＳ ゴシック" pitchFamily="49" charset="-128"/>
              <a:ea typeface="ＭＳ ゴシック" pitchFamily="49" charset="-128"/>
            </a:rPr>
            <a:t>年度は定額運用基金への組み替えを実施したことにより、減額となり（△</a:t>
          </a:r>
          <a:r>
            <a:rPr kumimoji="1" lang="en-US" altLang="ja-JP" sz="1400">
              <a:latin typeface="ＭＳ ゴシック" pitchFamily="49" charset="-128"/>
              <a:ea typeface="ＭＳ ゴシック" pitchFamily="49" charset="-128"/>
            </a:rPr>
            <a:t>200,000</a:t>
          </a:r>
          <a:r>
            <a:rPr kumimoji="1" lang="ja-JP" altLang="en-US" sz="1400">
              <a:latin typeface="ＭＳ ゴシック" pitchFamily="49" charset="-128"/>
              <a:ea typeface="ＭＳ ゴシック" pitchFamily="49" charset="-128"/>
            </a:rPr>
            <a:t>千円）、それによって実質単年度収支が△</a:t>
          </a:r>
          <a:r>
            <a:rPr kumimoji="1" lang="en-US" altLang="ja-JP" sz="1400">
              <a:latin typeface="ＭＳ ゴシック" pitchFamily="49" charset="-128"/>
              <a:ea typeface="ＭＳ ゴシック" pitchFamily="49" charset="-128"/>
            </a:rPr>
            <a:t>4.9</a:t>
          </a:r>
          <a:r>
            <a:rPr kumimoji="1" lang="ja-JP" altLang="en-US" sz="1400">
              <a:latin typeface="ＭＳ ゴシック" pitchFamily="49" charset="-128"/>
              <a:ea typeface="ＭＳ ゴシック" pitchFamily="49" charset="-128"/>
            </a:rPr>
            <a:t>となっていたが、本調査年度については</a:t>
          </a:r>
          <a:r>
            <a:rPr kumimoji="1" lang="en-US" altLang="ja-JP" sz="1400">
              <a:latin typeface="ＭＳ ゴシック" pitchFamily="49" charset="-128"/>
              <a:ea typeface="ＭＳ ゴシック" pitchFamily="49" charset="-128"/>
            </a:rPr>
            <a:t>1.33</a:t>
          </a:r>
          <a:r>
            <a:rPr kumimoji="1" lang="ja-JP" altLang="en-US" sz="1400">
              <a:latin typeface="ＭＳ ゴシック" pitchFamily="49" charset="-128"/>
              <a:ea typeface="ＭＳ ゴシック" pitchFamily="49" charset="-128"/>
            </a:rPr>
            <a:t>となっている。</a:t>
          </a:r>
        </a:p>
        <a:p>
          <a:r>
            <a:rPr kumimoji="1" lang="ja-JP" altLang="en-US" sz="1400">
              <a:latin typeface="ＭＳ ゴシック" pitchFamily="49" charset="-128"/>
              <a:ea typeface="ＭＳ ゴシック" pitchFamily="49" charset="-128"/>
            </a:rPr>
            <a:t>　財政状況自体は改善しており、財政調整基金等についても今後は大幅な減少がなく推移すると見込まれる。</a:t>
          </a:r>
        </a:p>
        <a:p>
          <a:endParaRPr kumimoji="1" lang="ja-JP" altLang="en-US" sz="1400">
            <a:latin typeface="ＭＳ ゴシック" pitchFamily="49" charset="-128"/>
            <a:ea typeface="ＭＳ ゴシック" pitchFamily="49" charset="-128"/>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30</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高知県北川村</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各会計は、各年度とも黒字会計となっており、今後も黒字で推移していくと見込まれる。</a:t>
          </a:r>
        </a:p>
        <a:p>
          <a:r>
            <a:rPr kumimoji="1" lang="ja-JP" altLang="en-US" sz="1400">
              <a:latin typeface="ＭＳ ゴシック" pitchFamily="49" charset="-128"/>
              <a:ea typeface="ＭＳ ゴシック" pitchFamily="49" charset="-128"/>
            </a:rPr>
            <a:t>　しかし、一般会計から基準外繰入を実施している特別会計もあり、今後は各特別会計の事業の見直し、適正な運営が行えるよう歳入確保と歳出削減に努める。</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7" name="凡例9">
          <a:extLst>
            <a:ext uri="{FF2B5EF4-FFF2-40B4-BE49-F238E27FC236}">
              <a16:creationId xmlns:a16="http://schemas.microsoft.com/office/drawing/2014/main" id="{00000000-0008-0000-0900-000011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18" name="凡例10">
          <a:extLst>
            <a:ext uri="{FF2B5EF4-FFF2-40B4-BE49-F238E27FC236}">
              <a16:creationId xmlns:a16="http://schemas.microsoft.com/office/drawing/2014/main" id="{00000000-0008-0000-0900-000012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30</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高知県北川村</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起債繰上償還や三位一体改革以降の地方債新規発行抑制などにより、元利償還金は減少している。</a:t>
          </a:r>
        </a:p>
        <a:p>
          <a:r>
            <a:rPr kumimoji="1" lang="ja-JP" altLang="en-US" sz="1400">
              <a:latin typeface="ＭＳ ゴシック" pitchFamily="49" charset="-128"/>
              <a:ea typeface="ＭＳ ゴシック" pitchFamily="49" charset="-128"/>
            </a:rPr>
            <a:t>　温泉施設の大規模改修や福祉施設の整備にかかる起債発行と、今後は簡易水道の耐震化等にかかる起債発行を予定していることから、大幅に増額することが予想される。</a:t>
          </a:r>
        </a:p>
        <a:p>
          <a:r>
            <a:rPr kumimoji="1" lang="ja-JP" altLang="en-US" sz="1400">
              <a:latin typeface="ＭＳ ゴシック" pitchFamily="49" charset="-128"/>
              <a:ea typeface="ＭＳ ゴシック" pitchFamily="49" charset="-128"/>
            </a:rPr>
            <a:t>　財政状況を勘案した計画的な事業の実施と、地方債の発行が必要である。</a:t>
          </a:r>
        </a:p>
      </xdr:txBody>
    </xdr:sp>
    <xdr:clientData/>
  </xdr:twoCellAnchor>
  <xdr:twoCellAnchor>
    <xdr:from>
      <xdr:col>1</xdr:col>
      <xdr:colOff>0</xdr:colOff>
      <xdr:row>55</xdr:row>
      <xdr:rowOff>0</xdr:rowOff>
    </xdr:from>
    <xdr:to>
      <xdr:col>10</xdr:col>
      <xdr:colOff>0</xdr:colOff>
      <xdr:row>56</xdr:row>
      <xdr:rowOff>0</xdr:rowOff>
    </xdr:to>
    <xdr:sp macro=""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bwMode="auto">
        <a:xfrm>
          <a:off x="504825" y="12106275"/>
          <a:ext cx="7448550" cy="400050"/>
        </a:xfrm>
        <a:prstGeom prst="line">
          <a:avLst/>
        </a:prstGeom>
        <a:noFill/>
        <a:ln w="19050">
          <a:solidFill>
            <a:srgbClr val="000000"/>
          </a:solidFill>
          <a:round/>
          <a:headEnd/>
          <a:tailEnd/>
        </a:ln>
      </xdr:spPr>
    </xdr:sp>
    <xdr:clientData/>
  </xdr:twoCellAnchor>
  <xdr:twoCellAnchor>
    <xdr:from>
      <xdr:col>15</xdr:col>
      <xdr:colOff>152400</xdr:colOff>
      <xdr:row>55</xdr:row>
      <xdr:rowOff>9525</xdr:rowOff>
    </xdr:from>
    <xdr:to>
      <xdr:col>20</xdr:col>
      <xdr:colOff>227240</xdr:colOff>
      <xdr:row>57</xdr:row>
      <xdr:rowOff>382361</xdr:rowOff>
    </xdr:to>
    <xdr:sp macro=""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bwMode="auto">
        <a:xfrm>
          <a:off x="13106400" y="12115800"/>
          <a:ext cx="4456340" cy="117293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55</xdr:row>
      <xdr:rowOff>0</xdr:rowOff>
    </xdr:from>
    <xdr:to>
      <xdr:col>16</xdr:col>
      <xdr:colOff>115661</xdr:colOff>
      <xdr:row>55</xdr:row>
      <xdr:rowOff>257175</xdr:rowOff>
    </xdr:to>
    <xdr:sp macro=""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bwMode="auto">
        <a:xfrm>
          <a:off x="13130893" y="121062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55</xdr:row>
      <xdr:rowOff>219075</xdr:rowOff>
    </xdr:from>
    <xdr:to>
      <xdr:col>20</xdr:col>
      <xdr:colOff>125016</xdr:colOff>
      <xdr:row>57</xdr:row>
      <xdr:rowOff>334736</xdr:rowOff>
    </xdr:to>
    <xdr:sp macro=""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325350"/>
          <a:ext cx="4249341" cy="91576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latin typeface="ＭＳ ゴシック" pitchFamily="49" charset="-128"/>
              <a:ea typeface="ＭＳ ゴシック" pitchFamily="49" charset="-128"/>
            </a:rPr>
            <a:t>該当なし</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30</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高知県北川村</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近年は、任意繰上償還を行っており、地方債現在高は低水準であったが、温泉施設の大規模増改築事業や福祉施設の整備事業に関する新規発行によって増加している。また、今後も簡易水道耐震事業の実施による増加が見込まれている。</a:t>
          </a:r>
        </a:p>
        <a:p>
          <a:r>
            <a:rPr kumimoji="1" lang="ja-JP" altLang="en-US" sz="1400">
              <a:latin typeface="ＭＳ ゴシック" pitchFamily="49" charset="-128"/>
              <a:ea typeface="ＭＳ ゴシック" pitchFamily="49" charset="-128"/>
            </a:rPr>
            <a:t>　一部事務組合に係る地方債は、現在のところ新たな地方債発行を予定していないため、今後減少していくと思われる。</a:t>
          </a:r>
        </a:p>
        <a:p>
          <a:r>
            <a:rPr kumimoji="1" lang="ja-JP" altLang="en-US" sz="1400">
              <a:latin typeface="ＭＳ ゴシック" pitchFamily="49" charset="-128"/>
              <a:ea typeface="ＭＳ ゴシック" pitchFamily="49" charset="-128"/>
            </a:rPr>
            <a:t>　今後数年間は、将来負担額を充当可能財源が上回る状況で推移していく見込である。</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平成</a:t>
          </a:r>
          <a:r>
            <a:rPr lang="en-US" altLang="ja-JP" sz="1800" b="1">
              <a:solidFill>
                <a:schemeClr val="tx1"/>
              </a:solidFill>
              <a:latin typeface="ＭＳ ゴシック" pitchFamily="49" charset="-128"/>
              <a:ea typeface="ＭＳ ゴシック" pitchFamily="49" charset="-128"/>
            </a:rPr>
            <a:t>30</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高知県北川村</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平成</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29</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年度に定額運用基金への組み替えを実施したことにより、大幅に減額している。</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前年度に定額運用基金等を含めた基金全体としての残高も減額となったが、本調査年度については維持している。</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利子等の積立やふるさと納税の積立以外では、役場庁舎周辺の環境整備に向けた施設整備基金積立や教育施設整備に向けた学校教育施設整備基金積立、今後ピークを迎える償還金への備えとしての減債基金積立等の実施を予定している。取り崩しについては、施設の老朽化対策の財源とする他、ふるさときたがわ基金の効果的な活用等を想定している。</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施設等整備基金：村の施設となるべき土地、建物及び備品の取得等の財源</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学校教育施設整備基金：村内の公立学校整備の財源</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ふるさときたがわ基金：産業、福祉、教育等の諸事業実施のための財源</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本調査年度は基金の取り崩しは実施せず、ふるさときたがわ基金への積立（</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26,054</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千円）や過疎地域自立促進事業基金（</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13,300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千円）等を実施したことにより、その他特定目的基金の残高は増加（</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+41,169</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千円）している。</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役場庁舎周辺の環境整備約</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600,000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千円、施設の老朽化対策約</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600,000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等への財源としても活用予定のある施設整備基金と、今後の教育施設整備の財源とする予定の学校教育施設整備基金等については、維持を目指しつつ施設整備に活用していく。また、ふるさときたがわ基金については、各事業に効果的に活用していく。</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平成</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29</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年度に定額運用基金への組み替えを実施したことにより、大幅に減額したが、本調査年度については維持している。</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災害等に備え、現在の基金残高を概ね維持することを考えているが、積立等については利子等の必要最低限のみとする見込である。</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平成</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29</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年度に定額運用基金への組み替えを実施したことにより、大幅に減額したが、本調査年度については維持している。</a:t>
          </a: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平成</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28</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年度から平成</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年度にかけて、大規模な施設整備等にかかる地方債新規発行があったため、令和</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年度以降に償還のピークを迎える予定である。そのため、現在の残高を維持しつつ、任意繰上償還や大型の償還等に充当していくことを想定している。</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id="{D873F358-BE51-4D73-BA44-D84BDB9488A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id="{CF43381A-7F24-43EF-BCAB-9897642E371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75</xdr:col>
      <xdr:colOff>0</xdr:colOff>
      <xdr:row>50</xdr:row>
      <xdr:rowOff>0</xdr:rowOff>
    </xdr:from>
    <xdr:to>
      <xdr:col>83</xdr:col>
      <xdr:colOff>0</xdr:colOff>
      <xdr:row>52</xdr:row>
      <xdr:rowOff>0</xdr:rowOff>
    </xdr:to>
    <xdr:sp macro="" textlink="">
      <xdr:nvSpPr>
        <xdr:cNvPr id="4" name="正方形/長方形 3">
          <a:extLst>
            <a:ext uri="{FF2B5EF4-FFF2-40B4-BE49-F238E27FC236}">
              <a16:creationId xmlns:a16="http://schemas.microsoft.com/office/drawing/2014/main" id="{AE72EDFC-E64F-4A25-A965-30C77BD1EBCE}"/>
            </a:ext>
          </a:extLst>
        </xdr:cNvPr>
        <xdr:cNvSpPr/>
      </xdr:nvSpPr>
      <xdr:spPr>
        <a:xfrm>
          <a:off x="12839700" y="9174480"/>
          <a:ext cx="1341120" cy="3352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50</xdr:row>
      <xdr:rowOff>0</xdr:rowOff>
    </xdr:from>
    <xdr:to>
      <xdr:col>91</xdr:col>
      <xdr:colOff>0</xdr:colOff>
      <xdr:row>52</xdr:row>
      <xdr:rowOff>0</xdr:rowOff>
    </xdr:to>
    <xdr:sp macro="" textlink="">
      <xdr:nvSpPr>
        <xdr:cNvPr id="5" name="正方形/長方形 4">
          <a:extLst>
            <a:ext uri="{FF2B5EF4-FFF2-40B4-BE49-F238E27FC236}">
              <a16:creationId xmlns:a16="http://schemas.microsoft.com/office/drawing/2014/main" id="{85F48684-7CA4-4F40-9ED7-E0AF21F9166D}"/>
            </a:ext>
          </a:extLst>
        </xdr:cNvPr>
        <xdr:cNvSpPr/>
      </xdr:nvSpPr>
      <xdr:spPr>
        <a:xfrm>
          <a:off x="14180820" y="9174480"/>
          <a:ext cx="1341120" cy="3352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50</xdr:row>
      <xdr:rowOff>0</xdr:rowOff>
    </xdr:from>
    <xdr:to>
      <xdr:col>99</xdr:col>
      <xdr:colOff>0</xdr:colOff>
      <xdr:row>52</xdr:row>
      <xdr:rowOff>0</xdr:rowOff>
    </xdr:to>
    <xdr:sp macro="" textlink="">
      <xdr:nvSpPr>
        <xdr:cNvPr id="6" name="正方形/長方形 5">
          <a:extLst>
            <a:ext uri="{FF2B5EF4-FFF2-40B4-BE49-F238E27FC236}">
              <a16:creationId xmlns:a16="http://schemas.microsoft.com/office/drawing/2014/main" id="{4D4EF59D-082E-4354-A25E-187BBB117ADF}"/>
            </a:ext>
          </a:extLst>
        </xdr:cNvPr>
        <xdr:cNvSpPr/>
      </xdr:nvSpPr>
      <xdr:spPr>
        <a:xfrm>
          <a:off x="15521940" y="9174480"/>
          <a:ext cx="1341120" cy="3352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50</xdr:row>
      <xdr:rowOff>0</xdr:rowOff>
    </xdr:from>
    <xdr:to>
      <xdr:col>107</xdr:col>
      <xdr:colOff>0</xdr:colOff>
      <xdr:row>52</xdr:row>
      <xdr:rowOff>0</xdr:rowOff>
    </xdr:to>
    <xdr:sp macro="" textlink="">
      <xdr:nvSpPr>
        <xdr:cNvPr id="7" name="正方形/長方形 6">
          <a:extLst>
            <a:ext uri="{FF2B5EF4-FFF2-40B4-BE49-F238E27FC236}">
              <a16:creationId xmlns:a16="http://schemas.microsoft.com/office/drawing/2014/main" id="{9B95E07F-2186-45A3-A55F-EF75EAEBFC27}"/>
            </a:ext>
          </a:extLst>
        </xdr:cNvPr>
        <xdr:cNvSpPr/>
      </xdr:nvSpPr>
      <xdr:spPr>
        <a:xfrm>
          <a:off x="16863060" y="9174480"/>
          <a:ext cx="1341120" cy="3352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67</xdr:col>
      <xdr:colOff>0</xdr:colOff>
      <xdr:row>72</xdr:row>
      <xdr:rowOff>0</xdr:rowOff>
    </xdr:from>
    <xdr:to>
      <xdr:col>75</xdr:col>
      <xdr:colOff>0</xdr:colOff>
      <xdr:row>74</xdr:row>
      <xdr:rowOff>0</xdr:rowOff>
    </xdr:to>
    <xdr:sp macro="" textlink="">
      <xdr:nvSpPr>
        <xdr:cNvPr id="8" name="正方形/長方形 7">
          <a:extLst>
            <a:ext uri="{FF2B5EF4-FFF2-40B4-BE49-F238E27FC236}">
              <a16:creationId xmlns:a16="http://schemas.microsoft.com/office/drawing/2014/main" id="{88D148D4-41C1-4F31-9F1C-7A169463E396}"/>
            </a:ext>
          </a:extLst>
        </xdr:cNvPr>
        <xdr:cNvSpPr/>
      </xdr:nvSpPr>
      <xdr:spPr>
        <a:xfrm>
          <a:off x="11498580" y="12900660"/>
          <a:ext cx="1341120" cy="3352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72</xdr:row>
      <xdr:rowOff>0</xdr:rowOff>
    </xdr:from>
    <xdr:to>
      <xdr:col>83</xdr:col>
      <xdr:colOff>0</xdr:colOff>
      <xdr:row>74</xdr:row>
      <xdr:rowOff>0</xdr:rowOff>
    </xdr:to>
    <xdr:sp macro="" textlink="">
      <xdr:nvSpPr>
        <xdr:cNvPr id="9" name="正方形/長方形 8">
          <a:extLst>
            <a:ext uri="{FF2B5EF4-FFF2-40B4-BE49-F238E27FC236}">
              <a16:creationId xmlns:a16="http://schemas.microsoft.com/office/drawing/2014/main" id="{8C4907E9-714F-48EC-9D0F-A7A5B6FECB30}"/>
            </a:ext>
          </a:extLst>
        </xdr:cNvPr>
        <xdr:cNvSpPr/>
      </xdr:nvSpPr>
      <xdr:spPr>
        <a:xfrm>
          <a:off x="12839700" y="12900660"/>
          <a:ext cx="1341120" cy="3352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72</xdr:row>
      <xdr:rowOff>0</xdr:rowOff>
    </xdr:from>
    <xdr:to>
      <xdr:col>91</xdr:col>
      <xdr:colOff>0</xdr:colOff>
      <xdr:row>74</xdr:row>
      <xdr:rowOff>0</xdr:rowOff>
    </xdr:to>
    <xdr:sp macro="" textlink="">
      <xdr:nvSpPr>
        <xdr:cNvPr id="10" name="正方形/長方形 9">
          <a:extLst>
            <a:ext uri="{FF2B5EF4-FFF2-40B4-BE49-F238E27FC236}">
              <a16:creationId xmlns:a16="http://schemas.microsoft.com/office/drawing/2014/main" id="{DE049B73-0DBA-4DCE-990C-544DA251AF5A}"/>
            </a:ext>
          </a:extLst>
        </xdr:cNvPr>
        <xdr:cNvSpPr/>
      </xdr:nvSpPr>
      <xdr:spPr>
        <a:xfrm>
          <a:off x="14180820" y="12900660"/>
          <a:ext cx="1341120" cy="3352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72</xdr:row>
      <xdr:rowOff>0</xdr:rowOff>
    </xdr:from>
    <xdr:to>
      <xdr:col>99</xdr:col>
      <xdr:colOff>0</xdr:colOff>
      <xdr:row>74</xdr:row>
      <xdr:rowOff>0</xdr:rowOff>
    </xdr:to>
    <xdr:sp macro="" textlink="">
      <xdr:nvSpPr>
        <xdr:cNvPr id="11" name="正方形/長方形 10">
          <a:extLst>
            <a:ext uri="{FF2B5EF4-FFF2-40B4-BE49-F238E27FC236}">
              <a16:creationId xmlns:a16="http://schemas.microsoft.com/office/drawing/2014/main" id="{879ECBC9-B852-4734-9CD4-7FF1FE58A08E}"/>
            </a:ext>
          </a:extLst>
        </xdr:cNvPr>
        <xdr:cNvSpPr/>
      </xdr:nvSpPr>
      <xdr:spPr>
        <a:xfrm>
          <a:off x="15521940" y="12900660"/>
          <a:ext cx="1341120" cy="3352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72</xdr:row>
      <xdr:rowOff>0</xdr:rowOff>
    </xdr:from>
    <xdr:to>
      <xdr:col>107</xdr:col>
      <xdr:colOff>0</xdr:colOff>
      <xdr:row>74</xdr:row>
      <xdr:rowOff>0</xdr:rowOff>
    </xdr:to>
    <xdr:sp macro="" textlink="">
      <xdr:nvSpPr>
        <xdr:cNvPr id="12" name="正方形/長方形 11">
          <a:extLst>
            <a:ext uri="{FF2B5EF4-FFF2-40B4-BE49-F238E27FC236}">
              <a16:creationId xmlns:a16="http://schemas.microsoft.com/office/drawing/2014/main" id="{B07F4C37-BB67-4958-A44A-AA1AA2B2F597}"/>
            </a:ext>
          </a:extLst>
        </xdr:cNvPr>
        <xdr:cNvSpPr/>
      </xdr:nvSpPr>
      <xdr:spPr>
        <a:xfrm>
          <a:off x="16863060" y="12900660"/>
          <a:ext cx="1341120" cy="3352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0</xdr:col>
      <xdr:colOff>355600</xdr:colOff>
      <xdr:row>0</xdr:row>
      <xdr:rowOff>63500</xdr:rowOff>
    </xdr:from>
    <xdr:to>
      <xdr:col>66</xdr:col>
      <xdr:colOff>187325</xdr:colOff>
      <xdr:row>1</xdr:row>
      <xdr:rowOff>155575</xdr:rowOff>
    </xdr:to>
    <xdr:sp macro="" textlink="">
      <xdr:nvSpPr>
        <xdr:cNvPr id="13" name="正方形/長方形 12">
          <a:extLst>
            <a:ext uri="{FF2B5EF4-FFF2-40B4-BE49-F238E27FC236}">
              <a16:creationId xmlns:a16="http://schemas.microsoft.com/office/drawing/2014/main" id="{1FA4E724-570E-4AB5-9BEA-011505FE8B95}"/>
            </a:ext>
          </a:extLst>
        </xdr:cNvPr>
        <xdr:cNvSpPr/>
      </xdr:nvSpPr>
      <xdr:spPr>
        <a:xfrm>
          <a:off x="355600" y="63500"/>
          <a:ext cx="11139805" cy="63309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14" name="正方形/長方形 13">
          <a:extLst>
            <a:ext uri="{FF2B5EF4-FFF2-40B4-BE49-F238E27FC236}">
              <a16:creationId xmlns:a16="http://schemas.microsoft.com/office/drawing/2014/main" id="{F8EE0E2F-EE8E-465F-8659-7D6FBB85A93F}"/>
            </a:ext>
          </a:extLst>
        </xdr:cNvPr>
        <xdr:cNvSpPr/>
      </xdr:nvSpPr>
      <xdr:spPr>
        <a:xfrm>
          <a:off x="15013305" y="190500"/>
          <a:ext cx="3473450" cy="556895"/>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15" name="正方形/長方形 14">
          <a:extLst>
            <a:ext uri="{FF2B5EF4-FFF2-40B4-BE49-F238E27FC236}">
              <a16:creationId xmlns:a16="http://schemas.microsoft.com/office/drawing/2014/main" id="{BDBAC096-5DDC-41B0-ABBB-9611BC6D02F5}"/>
            </a:ext>
          </a:extLst>
        </xdr:cNvPr>
        <xdr:cNvSpPr/>
      </xdr:nvSpPr>
      <xdr:spPr>
        <a:xfrm>
          <a:off x="15015845" y="215900"/>
          <a:ext cx="3451860" cy="50609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16" name="正方形/長方形 15">
          <a:extLst>
            <a:ext uri="{FF2B5EF4-FFF2-40B4-BE49-F238E27FC236}">
              <a16:creationId xmlns:a16="http://schemas.microsoft.com/office/drawing/2014/main" id="{43DE8B64-CB93-476E-B682-419CED0EACE0}"/>
            </a:ext>
          </a:extLst>
        </xdr:cNvPr>
        <xdr:cNvSpPr/>
      </xdr:nvSpPr>
      <xdr:spPr>
        <a:xfrm>
          <a:off x="15041245" y="241300"/>
          <a:ext cx="3394710" cy="44259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高知県北川村</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17" name="正方形/長方形 16">
          <a:extLst>
            <a:ext uri="{FF2B5EF4-FFF2-40B4-BE49-F238E27FC236}">
              <a16:creationId xmlns:a16="http://schemas.microsoft.com/office/drawing/2014/main" id="{88D9BF51-E99A-47B9-BEF6-E60280243351}"/>
            </a:ext>
          </a:extLst>
        </xdr:cNvPr>
        <xdr:cNvSpPr/>
      </xdr:nvSpPr>
      <xdr:spPr>
        <a:xfrm>
          <a:off x="12539345" y="190500"/>
          <a:ext cx="2340610" cy="556895"/>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18" name="正方形/長方形 17">
          <a:extLst>
            <a:ext uri="{FF2B5EF4-FFF2-40B4-BE49-F238E27FC236}">
              <a16:creationId xmlns:a16="http://schemas.microsoft.com/office/drawing/2014/main" id="{AF212282-EAE2-499E-89F6-82961A06B99D}"/>
            </a:ext>
          </a:extLst>
        </xdr:cNvPr>
        <xdr:cNvSpPr/>
      </xdr:nvSpPr>
      <xdr:spPr>
        <a:xfrm>
          <a:off x="12564745" y="215900"/>
          <a:ext cx="2296160" cy="50609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19" name="正方形/長方形 18">
          <a:extLst>
            <a:ext uri="{FF2B5EF4-FFF2-40B4-BE49-F238E27FC236}">
              <a16:creationId xmlns:a16="http://schemas.microsoft.com/office/drawing/2014/main" id="{338B2783-B44D-42CF-9CA5-937644A9E3B2}"/>
            </a:ext>
          </a:extLst>
        </xdr:cNvPr>
        <xdr:cNvSpPr/>
      </xdr:nvSpPr>
      <xdr:spPr>
        <a:xfrm>
          <a:off x="12590145" y="241300"/>
          <a:ext cx="2261870" cy="455295"/>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20" name="正方形/長方形 19">
          <a:extLst>
            <a:ext uri="{FF2B5EF4-FFF2-40B4-BE49-F238E27FC236}">
              <a16:creationId xmlns:a16="http://schemas.microsoft.com/office/drawing/2014/main" id="{E37A82C3-D338-4C4C-97D5-A205BD333769}"/>
            </a:ext>
          </a:extLst>
        </xdr:cNvPr>
        <xdr:cNvSpPr/>
      </xdr:nvSpPr>
      <xdr:spPr>
        <a:xfrm>
          <a:off x="436880" y="883285"/>
          <a:ext cx="8879205" cy="174371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21" name="正方形/長方形 20">
          <a:extLst>
            <a:ext uri="{FF2B5EF4-FFF2-40B4-BE49-F238E27FC236}">
              <a16:creationId xmlns:a16="http://schemas.microsoft.com/office/drawing/2014/main" id="{A76E81E5-E2DF-4099-B9E3-5F2EB9BF9B20}"/>
            </a:ext>
          </a:extLst>
        </xdr:cNvPr>
        <xdr:cNvSpPr/>
      </xdr:nvSpPr>
      <xdr:spPr>
        <a:xfrm>
          <a:off x="558165" y="915035"/>
          <a:ext cx="1214120" cy="168021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22" name="正方形/長方形 21">
          <a:extLst>
            <a:ext uri="{FF2B5EF4-FFF2-40B4-BE49-F238E27FC236}">
              <a16:creationId xmlns:a16="http://schemas.microsoft.com/office/drawing/2014/main" id="{10F6065A-C1C8-4062-8101-7CF044F95C91}"/>
            </a:ext>
          </a:extLst>
        </xdr:cNvPr>
        <xdr:cNvSpPr/>
      </xdr:nvSpPr>
      <xdr:spPr>
        <a:xfrm>
          <a:off x="1731645" y="915035"/>
          <a:ext cx="1173480" cy="168021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1,300
1,296
196.73
2,973,173
2,744,564
167,325
1,106,570
2,174,699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23" name="正方形/長方形 22">
          <a:extLst>
            <a:ext uri="{FF2B5EF4-FFF2-40B4-BE49-F238E27FC236}">
              <a16:creationId xmlns:a16="http://schemas.microsoft.com/office/drawing/2014/main" id="{85152B19-D9D7-47A0-B90E-59BB72EBE824}"/>
            </a:ext>
          </a:extLst>
        </xdr:cNvPr>
        <xdr:cNvSpPr/>
      </xdr:nvSpPr>
      <xdr:spPr>
        <a:xfrm>
          <a:off x="2905125" y="915035"/>
          <a:ext cx="1341120" cy="168021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24" name="正方形/長方形 23">
          <a:extLst>
            <a:ext uri="{FF2B5EF4-FFF2-40B4-BE49-F238E27FC236}">
              <a16:creationId xmlns:a16="http://schemas.microsoft.com/office/drawing/2014/main" id="{9FCDB5C8-3A8C-4043-8E3A-112BB5783810}"/>
            </a:ext>
          </a:extLst>
        </xdr:cNvPr>
        <xdr:cNvSpPr/>
      </xdr:nvSpPr>
      <xdr:spPr>
        <a:xfrm>
          <a:off x="4246245" y="934085"/>
          <a:ext cx="1780540" cy="9207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25" name="正方形/長方形 24">
          <a:extLst>
            <a:ext uri="{FF2B5EF4-FFF2-40B4-BE49-F238E27FC236}">
              <a16:creationId xmlns:a16="http://schemas.microsoft.com/office/drawing/2014/main" id="{6CEE3587-0020-4451-8A25-69C8791D353E}"/>
            </a:ext>
          </a:extLst>
        </xdr:cNvPr>
        <xdr:cNvSpPr/>
      </xdr:nvSpPr>
      <xdr:spPr>
        <a:xfrm>
          <a:off x="6026785" y="934085"/>
          <a:ext cx="1109980" cy="9207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-4.8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26" name="正方形/長方形 25">
          <a:extLst>
            <a:ext uri="{FF2B5EF4-FFF2-40B4-BE49-F238E27FC236}">
              <a16:creationId xmlns:a16="http://schemas.microsoft.com/office/drawing/2014/main" id="{8D17E34F-7A27-4F4A-8920-9D4C47F555B4}"/>
            </a:ext>
          </a:extLst>
        </xdr:cNvPr>
        <xdr:cNvSpPr/>
      </xdr:nvSpPr>
      <xdr:spPr>
        <a:xfrm>
          <a:off x="7200265" y="946785"/>
          <a:ext cx="566420" cy="9207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27" name="正方形/長方形 26">
          <a:extLst>
            <a:ext uri="{FF2B5EF4-FFF2-40B4-BE49-F238E27FC236}">
              <a16:creationId xmlns:a16="http://schemas.microsoft.com/office/drawing/2014/main" id="{4C532F52-4C38-4C7F-86BA-B20B2569F179}"/>
            </a:ext>
          </a:extLst>
        </xdr:cNvPr>
        <xdr:cNvSpPr/>
      </xdr:nvSpPr>
      <xdr:spPr>
        <a:xfrm>
          <a:off x="4246245" y="1693545"/>
          <a:ext cx="178054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28" name="正方形/長方形 27">
          <a:extLst>
            <a:ext uri="{FF2B5EF4-FFF2-40B4-BE49-F238E27FC236}">
              <a16:creationId xmlns:a16="http://schemas.microsoft.com/office/drawing/2014/main" id="{8E98FCB9-5066-441D-AF85-B9ED52F8AA46}"/>
            </a:ext>
          </a:extLst>
        </xdr:cNvPr>
        <xdr:cNvSpPr/>
      </xdr:nvSpPr>
      <xdr:spPr>
        <a:xfrm>
          <a:off x="6090285" y="1693545"/>
          <a:ext cx="322580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29" name="角丸四角形 28">
          <a:extLst>
            <a:ext uri="{FF2B5EF4-FFF2-40B4-BE49-F238E27FC236}">
              <a16:creationId xmlns:a16="http://schemas.microsoft.com/office/drawing/2014/main" id="{71CE2181-0730-4464-9ADD-4756826D4C19}"/>
            </a:ext>
          </a:extLst>
        </xdr:cNvPr>
        <xdr:cNvSpPr/>
      </xdr:nvSpPr>
      <xdr:spPr>
        <a:xfrm>
          <a:off x="9765665" y="883285"/>
          <a:ext cx="1341120" cy="124714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30" name="正方形/長方形 29">
          <a:extLst>
            <a:ext uri="{FF2B5EF4-FFF2-40B4-BE49-F238E27FC236}">
              <a16:creationId xmlns:a16="http://schemas.microsoft.com/office/drawing/2014/main" id="{58432F5E-95EF-4603-8C21-32A36BF67604}"/>
            </a:ext>
          </a:extLst>
        </xdr:cNvPr>
        <xdr:cNvSpPr/>
      </xdr:nvSpPr>
      <xdr:spPr>
        <a:xfrm>
          <a:off x="9987915" y="946785"/>
          <a:ext cx="117348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31" name="正方形/長方形 30">
          <a:extLst>
            <a:ext uri="{FF2B5EF4-FFF2-40B4-BE49-F238E27FC236}">
              <a16:creationId xmlns:a16="http://schemas.microsoft.com/office/drawing/2014/main" id="{DF622627-5F8A-4AFC-AC96-5A5BFDB1AE8C}"/>
            </a:ext>
          </a:extLst>
        </xdr:cNvPr>
        <xdr:cNvSpPr/>
      </xdr:nvSpPr>
      <xdr:spPr>
        <a:xfrm>
          <a:off x="9987915" y="1209675"/>
          <a:ext cx="1173480" cy="5092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32" name="正方形/長方形 31">
          <a:extLst>
            <a:ext uri="{FF2B5EF4-FFF2-40B4-BE49-F238E27FC236}">
              <a16:creationId xmlns:a16="http://schemas.microsoft.com/office/drawing/2014/main" id="{C0B1A548-8836-41CA-B848-4A233E7B1CF3}"/>
            </a:ext>
          </a:extLst>
        </xdr:cNvPr>
        <xdr:cNvSpPr/>
      </xdr:nvSpPr>
      <xdr:spPr>
        <a:xfrm>
          <a:off x="9987915" y="1544955"/>
          <a:ext cx="1292860" cy="6362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33" name="直線コネクタ 32">
          <a:extLst>
            <a:ext uri="{FF2B5EF4-FFF2-40B4-BE49-F238E27FC236}">
              <a16:creationId xmlns:a16="http://schemas.microsoft.com/office/drawing/2014/main" id="{89BABCF2-39AE-414F-A911-8A0490AC6BFD}"/>
            </a:ext>
          </a:extLst>
        </xdr:cNvPr>
        <xdr:cNvCxnSpPr/>
      </xdr:nvCxnSpPr>
      <xdr:spPr>
        <a:xfrm flipH="1">
          <a:off x="9825355" y="1035685"/>
          <a:ext cx="18669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34" name="楕円 33">
          <a:extLst>
            <a:ext uri="{FF2B5EF4-FFF2-40B4-BE49-F238E27FC236}">
              <a16:creationId xmlns:a16="http://schemas.microsoft.com/office/drawing/2014/main" id="{9B31D684-0AE6-453D-854C-07A7A20265E1}"/>
            </a:ext>
          </a:extLst>
        </xdr:cNvPr>
        <xdr:cNvSpPr/>
      </xdr:nvSpPr>
      <xdr:spPr>
        <a:xfrm>
          <a:off x="9879330" y="997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35" name="フローチャート: 判断 34">
          <a:extLst>
            <a:ext uri="{FF2B5EF4-FFF2-40B4-BE49-F238E27FC236}">
              <a16:creationId xmlns:a16="http://schemas.microsoft.com/office/drawing/2014/main" id="{A472FEB4-155B-4C53-BDFB-8DF2990FF3FB}"/>
            </a:ext>
          </a:extLst>
        </xdr:cNvPr>
        <xdr:cNvSpPr/>
      </xdr:nvSpPr>
      <xdr:spPr>
        <a:xfrm>
          <a:off x="9879330" y="1298575"/>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36" name="直線コネクタ 35">
          <a:extLst>
            <a:ext uri="{FF2B5EF4-FFF2-40B4-BE49-F238E27FC236}">
              <a16:creationId xmlns:a16="http://schemas.microsoft.com/office/drawing/2014/main" id="{6101DC2D-CD47-44F2-B450-198D3F0E2829}"/>
            </a:ext>
          </a:extLst>
        </xdr:cNvPr>
        <xdr:cNvCxnSpPr/>
      </xdr:nvCxnSpPr>
      <xdr:spPr>
        <a:xfrm>
          <a:off x="9923780" y="154495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37" name="直線コネクタ 36">
          <a:extLst>
            <a:ext uri="{FF2B5EF4-FFF2-40B4-BE49-F238E27FC236}">
              <a16:creationId xmlns:a16="http://schemas.microsoft.com/office/drawing/2014/main" id="{4F709134-9068-48EA-A3A2-E40C1EF077DD}"/>
            </a:ext>
          </a:extLst>
        </xdr:cNvPr>
        <xdr:cNvCxnSpPr/>
      </xdr:nvCxnSpPr>
      <xdr:spPr>
        <a:xfrm>
          <a:off x="9844405" y="1544955"/>
          <a:ext cx="14859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38" name="直線コネクタ 37">
          <a:extLst>
            <a:ext uri="{FF2B5EF4-FFF2-40B4-BE49-F238E27FC236}">
              <a16:creationId xmlns:a16="http://schemas.microsoft.com/office/drawing/2014/main" id="{604A128F-2703-4FBA-9583-62039A6E2D25}"/>
            </a:ext>
          </a:extLst>
        </xdr:cNvPr>
        <xdr:cNvCxnSpPr/>
      </xdr:nvCxnSpPr>
      <xdr:spPr>
        <a:xfrm flipV="1">
          <a:off x="9923780" y="1779270"/>
          <a:ext cx="0" cy="1358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39" name="直線コネクタ 38">
          <a:extLst>
            <a:ext uri="{FF2B5EF4-FFF2-40B4-BE49-F238E27FC236}">
              <a16:creationId xmlns:a16="http://schemas.microsoft.com/office/drawing/2014/main" id="{A1F5502E-DDCA-4B1B-8E09-1E88CA9A880A}"/>
            </a:ext>
          </a:extLst>
        </xdr:cNvPr>
        <xdr:cNvCxnSpPr/>
      </xdr:nvCxnSpPr>
      <xdr:spPr>
        <a:xfrm>
          <a:off x="9844405" y="1918335"/>
          <a:ext cx="14859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47625</xdr:rowOff>
    </xdr:from>
    <xdr:ext cx="8896666" cy="259045"/>
    <xdr:sp macro="" textlink="">
      <xdr:nvSpPr>
        <xdr:cNvPr id="40" name="テキスト ボックス 39">
          <a:extLst>
            <a:ext uri="{FF2B5EF4-FFF2-40B4-BE49-F238E27FC236}">
              <a16:creationId xmlns:a16="http://schemas.microsoft.com/office/drawing/2014/main" id="{E137FB21-E432-4554-BC02-80345DEA9F30}"/>
            </a:ext>
          </a:extLst>
        </xdr:cNvPr>
        <xdr:cNvSpPr txBox="1"/>
      </xdr:nvSpPr>
      <xdr:spPr>
        <a:xfrm>
          <a:off x="419100" y="2737485"/>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168275</xdr:rowOff>
    </xdr:from>
    <xdr:ext cx="6046335" cy="259045"/>
    <xdr:sp macro="" textlink="">
      <xdr:nvSpPr>
        <xdr:cNvPr id="41" name="テキスト ボックス 40">
          <a:extLst>
            <a:ext uri="{FF2B5EF4-FFF2-40B4-BE49-F238E27FC236}">
              <a16:creationId xmlns:a16="http://schemas.microsoft.com/office/drawing/2014/main" id="{63437C91-1B9E-487D-A677-1B294711F82B}"/>
            </a:ext>
          </a:extLst>
        </xdr:cNvPr>
        <xdr:cNvSpPr txBox="1"/>
      </xdr:nvSpPr>
      <xdr:spPr>
        <a:xfrm>
          <a:off x="419100" y="3025775"/>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117475</xdr:rowOff>
    </xdr:from>
    <xdr:ext cx="8295925" cy="259045"/>
    <xdr:sp macro="" textlink="">
      <xdr:nvSpPr>
        <xdr:cNvPr id="42" name="テキスト ボックス 41">
          <a:extLst>
            <a:ext uri="{FF2B5EF4-FFF2-40B4-BE49-F238E27FC236}">
              <a16:creationId xmlns:a16="http://schemas.microsoft.com/office/drawing/2014/main" id="{ECD2F521-794C-46C5-898A-E12A5983475B}"/>
            </a:ext>
          </a:extLst>
        </xdr:cNvPr>
        <xdr:cNvSpPr txBox="1"/>
      </xdr:nvSpPr>
      <xdr:spPr>
        <a:xfrm>
          <a:off x="419100" y="3310255"/>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17</xdr:row>
      <xdr:rowOff>66675</xdr:rowOff>
    </xdr:from>
    <xdr:ext cx="10968003" cy="259045"/>
    <xdr:sp macro="" textlink="">
      <xdr:nvSpPr>
        <xdr:cNvPr id="43" name="テキスト ボックス 42">
          <a:extLst>
            <a:ext uri="{FF2B5EF4-FFF2-40B4-BE49-F238E27FC236}">
              <a16:creationId xmlns:a16="http://schemas.microsoft.com/office/drawing/2014/main" id="{FB05B0F6-C277-4800-81DB-738EB6D17CCE}"/>
            </a:ext>
          </a:extLst>
        </xdr:cNvPr>
        <xdr:cNvSpPr txBox="1"/>
      </xdr:nvSpPr>
      <xdr:spPr>
        <a:xfrm>
          <a:off x="419100" y="3594735"/>
          <a:ext cx="1096800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31</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年度中に市町村合併した団体で、合併前の団体毎の決算に基づく健全化判断比率等を算出していない団体については、債務償還比率、実質公債費率、将来負担比率のグラフを表記しない。</a:t>
          </a: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44" name="正方形/長方形 43">
          <a:extLst>
            <a:ext uri="{FF2B5EF4-FFF2-40B4-BE49-F238E27FC236}">
              <a16:creationId xmlns:a16="http://schemas.microsoft.com/office/drawing/2014/main" id="{18105543-39AC-4DDB-A862-76DF8D8790CA}"/>
            </a:ext>
          </a:extLst>
        </xdr:cNvPr>
        <xdr:cNvSpPr/>
      </xdr:nvSpPr>
      <xdr:spPr>
        <a:xfrm>
          <a:off x="1127125" y="4180205"/>
          <a:ext cx="3738880" cy="29083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45" name="正方形/長方形 44">
          <a:extLst>
            <a:ext uri="{FF2B5EF4-FFF2-40B4-BE49-F238E27FC236}">
              <a16:creationId xmlns:a16="http://schemas.microsoft.com/office/drawing/2014/main" id="{98222F00-4118-43F7-A3BB-B35F3584CBC3}"/>
            </a:ext>
          </a:extLst>
        </xdr:cNvPr>
        <xdr:cNvSpPr/>
      </xdr:nvSpPr>
      <xdr:spPr>
        <a:xfrm>
          <a:off x="1774684" y="4523677"/>
          <a:ext cx="1514121" cy="26809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46" name="正方形/長方形 45">
          <a:extLst>
            <a:ext uri="{FF2B5EF4-FFF2-40B4-BE49-F238E27FC236}">
              <a16:creationId xmlns:a16="http://schemas.microsoft.com/office/drawing/2014/main" id="{D386BB1E-793A-49AB-BBD2-D011F5514E35}"/>
            </a:ext>
          </a:extLst>
        </xdr:cNvPr>
        <xdr:cNvSpPr/>
      </xdr:nvSpPr>
      <xdr:spPr>
        <a:xfrm>
          <a:off x="3387084" y="4507006"/>
          <a:ext cx="740421" cy="30143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[ 66.3</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47" name="正方形/長方形 46">
          <a:extLst>
            <a:ext uri="{FF2B5EF4-FFF2-40B4-BE49-F238E27FC236}">
              <a16:creationId xmlns:a16="http://schemas.microsoft.com/office/drawing/2014/main" id="{C122F5E7-DB2D-41A7-BCD8-7EB1CA275BC2}"/>
            </a:ext>
          </a:extLst>
        </xdr:cNvPr>
        <xdr:cNvSpPr/>
      </xdr:nvSpPr>
      <xdr:spPr>
        <a:xfrm>
          <a:off x="4815205" y="4293870"/>
          <a:ext cx="1341120" cy="24066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48" name="正方形/長方形 47">
          <a:extLst>
            <a:ext uri="{FF2B5EF4-FFF2-40B4-BE49-F238E27FC236}">
              <a16:creationId xmlns:a16="http://schemas.microsoft.com/office/drawing/2014/main" id="{6CF2CFCF-E820-4709-AF49-C17A24E4D15C}"/>
            </a:ext>
          </a:extLst>
        </xdr:cNvPr>
        <xdr:cNvSpPr/>
      </xdr:nvSpPr>
      <xdr:spPr>
        <a:xfrm>
          <a:off x="4815205" y="4471035"/>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20/121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49" name="正方形/長方形 48">
          <a:extLst>
            <a:ext uri="{FF2B5EF4-FFF2-40B4-BE49-F238E27FC236}">
              <a16:creationId xmlns:a16="http://schemas.microsoft.com/office/drawing/2014/main" id="{A581AFA5-0FDC-4C55-8955-28F30C074454}"/>
            </a:ext>
          </a:extLst>
        </xdr:cNvPr>
        <xdr:cNvSpPr/>
      </xdr:nvSpPr>
      <xdr:spPr>
        <a:xfrm>
          <a:off x="6156325" y="4293870"/>
          <a:ext cx="1341120" cy="24066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50" name="正方形/長方形 49">
          <a:extLst>
            <a:ext uri="{FF2B5EF4-FFF2-40B4-BE49-F238E27FC236}">
              <a16:creationId xmlns:a16="http://schemas.microsoft.com/office/drawing/2014/main" id="{53D21578-29FB-48CA-8659-DE8165333DFC}"/>
            </a:ext>
          </a:extLst>
        </xdr:cNvPr>
        <xdr:cNvSpPr/>
      </xdr:nvSpPr>
      <xdr:spPr>
        <a:xfrm>
          <a:off x="6156325" y="4471035"/>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51" name="正方形/長方形 50">
          <a:extLst>
            <a:ext uri="{FF2B5EF4-FFF2-40B4-BE49-F238E27FC236}">
              <a16:creationId xmlns:a16="http://schemas.microsoft.com/office/drawing/2014/main" id="{5D10DCF8-81E5-4F94-B767-A9D92E9B1620}"/>
            </a:ext>
          </a:extLst>
        </xdr:cNvPr>
        <xdr:cNvSpPr/>
      </xdr:nvSpPr>
      <xdr:spPr>
        <a:xfrm>
          <a:off x="7624445" y="4293870"/>
          <a:ext cx="1341120" cy="24066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52" name="正方形/長方形 51">
          <a:extLst>
            <a:ext uri="{FF2B5EF4-FFF2-40B4-BE49-F238E27FC236}">
              <a16:creationId xmlns:a16="http://schemas.microsoft.com/office/drawing/2014/main" id="{E2EE2B69-0EAD-4CD9-9FB6-C870D947E96D}"/>
            </a:ext>
          </a:extLst>
        </xdr:cNvPr>
        <xdr:cNvSpPr/>
      </xdr:nvSpPr>
      <xdr:spPr>
        <a:xfrm>
          <a:off x="7624445" y="4471035"/>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53" name="正方形/長方形 52">
          <a:extLst>
            <a:ext uri="{FF2B5EF4-FFF2-40B4-BE49-F238E27FC236}">
              <a16:creationId xmlns:a16="http://schemas.microsoft.com/office/drawing/2014/main" id="{970AE5AC-B745-4815-B43D-6F9D1BB2E38B}"/>
            </a:ext>
          </a:extLst>
        </xdr:cNvPr>
        <xdr:cNvSpPr/>
      </xdr:nvSpPr>
      <xdr:spPr>
        <a:xfrm>
          <a:off x="1127125" y="4844415"/>
          <a:ext cx="3738880" cy="211328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54" name="正方形/長方形 53">
          <a:extLst>
            <a:ext uri="{FF2B5EF4-FFF2-40B4-BE49-F238E27FC236}">
              <a16:creationId xmlns:a16="http://schemas.microsoft.com/office/drawing/2014/main" id="{23C2747D-A2A9-49A7-8B10-352578CDC530}"/>
            </a:ext>
          </a:extLst>
        </xdr:cNvPr>
        <xdr:cNvSpPr/>
      </xdr:nvSpPr>
      <xdr:spPr>
        <a:xfrm>
          <a:off x="5109845" y="4844415"/>
          <a:ext cx="4191000" cy="21132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55" name="正方形/長方形 54">
          <a:extLst>
            <a:ext uri="{FF2B5EF4-FFF2-40B4-BE49-F238E27FC236}">
              <a16:creationId xmlns:a16="http://schemas.microsoft.com/office/drawing/2014/main" id="{41C027FF-B15B-4A56-AB65-D79B1F336CCB}"/>
            </a:ext>
          </a:extLst>
        </xdr:cNvPr>
        <xdr:cNvSpPr/>
      </xdr:nvSpPr>
      <xdr:spPr>
        <a:xfrm>
          <a:off x="5109845" y="4907915"/>
          <a:ext cx="40233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56" name="テキスト ボックス 55">
          <a:extLst>
            <a:ext uri="{FF2B5EF4-FFF2-40B4-BE49-F238E27FC236}">
              <a16:creationId xmlns:a16="http://schemas.microsoft.com/office/drawing/2014/main" id="{CF42D064-30B6-4E04-AE31-FC5C3F089EC5}"/>
            </a:ext>
          </a:extLst>
        </xdr:cNvPr>
        <xdr:cNvSpPr txBox="1"/>
      </xdr:nvSpPr>
      <xdr:spPr>
        <a:xfrm>
          <a:off x="5163185" y="5128895"/>
          <a:ext cx="4010660" cy="1739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有形固定資産減価償却率は、類似団体と比較すると</a:t>
          </a:r>
          <a:r>
            <a:rPr kumimoji="1" lang="ja-JP" altLang="en-US" sz="1100">
              <a:solidFill>
                <a:schemeClr val="dk1"/>
              </a:solidFill>
              <a:effectLst/>
              <a:latin typeface="ＭＳ Ｐゴシック" panose="020B0600070205080204" pitchFamily="50" charset="-128"/>
              <a:ea typeface="ＭＳ Ｐゴシック" panose="020B0600070205080204" pitchFamily="50" charset="-128"/>
              <a:cs typeface="+mn-cs"/>
            </a:rPr>
            <a:t>高い</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水準となっている。集約化・複合化できる施設がほぼないため、今後水準の大きな変動は見込まれない。</a:t>
          </a:r>
          <a:endParaRPr lang="ja-JP" altLang="ja-JP">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4</xdr:col>
      <xdr:colOff>174625</xdr:colOff>
      <xdr:row>23</xdr:row>
      <xdr:rowOff>47625</xdr:rowOff>
    </xdr:from>
    <xdr:ext cx="349839" cy="225703"/>
    <xdr:sp macro="" textlink="">
      <xdr:nvSpPr>
        <xdr:cNvPr id="57" name="テキスト ボックス 56">
          <a:extLst>
            <a:ext uri="{FF2B5EF4-FFF2-40B4-BE49-F238E27FC236}">
              <a16:creationId xmlns:a16="http://schemas.microsoft.com/office/drawing/2014/main" id="{A9A999FB-973F-4048-96CF-AAC89C2A18C4}"/>
            </a:ext>
          </a:extLst>
        </xdr:cNvPr>
        <xdr:cNvSpPr txBox="1"/>
      </xdr:nvSpPr>
      <xdr:spPr>
        <a:xfrm>
          <a:off x="1104265" y="4657725"/>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58" name="直線コネクタ 57">
          <a:extLst>
            <a:ext uri="{FF2B5EF4-FFF2-40B4-BE49-F238E27FC236}">
              <a16:creationId xmlns:a16="http://schemas.microsoft.com/office/drawing/2014/main" id="{5B7BF675-79BD-47EC-BEA5-6BB5EE6952F0}"/>
            </a:ext>
          </a:extLst>
        </xdr:cNvPr>
        <xdr:cNvCxnSpPr/>
      </xdr:nvCxnSpPr>
      <xdr:spPr>
        <a:xfrm>
          <a:off x="1127125" y="6957695"/>
          <a:ext cx="373888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36</xdr:row>
      <xdr:rowOff>74474</xdr:rowOff>
    </xdr:from>
    <xdr:ext cx="359394" cy="225703"/>
    <xdr:sp macro="" textlink="">
      <xdr:nvSpPr>
        <xdr:cNvPr id="59" name="テキスト ボックス 58">
          <a:extLst>
            <a:ext uri="{FF2B5EF4-FFF2-40B4-BE49-F238E27FC236}">
              <a16:creationId xmlns:a16="http://schemas.microsoft.com/office/drawing/2014/main" id="{90016EE7-4D74-4AA5-8C07-CBC59E443639}"/>
            </a:ext>
          </a:extLst>
        </xdr:cNvPr>
        <xdr:cNvSpPr txBox="1"/>
      </xdr:nvSpPr>
      <xdr:spPr>
        <a:xfrm>
          <a:off x="772811" y="6863894"/>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35</xdr:row>
      <xdr:rowOff>31297</xdr:rowOff>
    </xdr:from>
    <xdr:to>
      <xdr:col>27</xdr:col>
      <xdr:colOff>73025</xdr:colOff>
      <xdr:row>35</xdr:row>
      <xdr:rowOff>31297</xdr:rowOff>
    </xdr:to>
    <xdr:cxnSp macro="">
      <xdr:nvCxnSpPr>
        <xdr:cNvPr id="60" name="直線コネクタ 59">
          <a:extLst>
            <a:ext uri="{FF2B5EF4-FFF2-40B4-BE49-F238E27FC236}">
              <a16:creationId xmlns:a16="http://schemas.microsoft.com/office/drawing/2014/main" id="{FAF0CB81-B017-47FC-8D8A-24127EA479A3}"/>
            </a:ext>
          </a:extLst>
        </xdr:cNvPr>
        <xdr:cNvCxnSpPr/>
      </xdr:nvCxnSpPr>
      <xdr:spPr>
        <a:xfrm>
          <a:off x="1127125" y="6653077"/>
          <a:ext cx="373888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34</xdr:row>
      <xdr:rowOff>108946</xdr:rowOff>
    </xdr:from>
    <xdr:ext cx="359394" cy="225703"/>
    <xdr:sp macro="" textlink="">
      <xdr:nvSpPr>
        <xdr:cNvPr id="61" name="テキスト ボックス 60">
          <a:extLst>
            <a:ext uri="{FF2B5EF4-FFF2-40B4-BE49-F238E27FC236}">
              <a16:creationId xmlns:a16="http://schemas.microsoft.com/office/drawing/2014/main" id="{B7319FC3-69C7-4A63-9395-089D3FDA9A2E}"/>
            </a:ext>
          </a:extLst>
        </xdr:cNvPr>
        <xdr:cNvSpPr txBox="1"/>
      </xdr:nvSpPr>
      <xdr:spPr>
        <a:xfrm>
          <a:off x="772811" y="6563086"/>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33</xdr:row>
      <xdr:rowOff>65768</xdr:rowOff>
    </xdr:from>
    <xdr:to>
      <xdr:col>27</xdr:col>
      <xdr:colOff>73025</xdr:colOff>
      <xdr:row>33</xdr:row>
      <xdr:rowOff>65768</xdr:rowOff>
    </xdr:to>
    <xdr:cxnSp macro="">
      <xdr:nvCxnSpPr>
        <xdr:cNvPr id="62" name="直線コネクタ 61">
          <a:extLst>
            <a:ext uri="{FF2B5EF4-FFF2-40B4-BE49-F238E27FC236}">
              <a16:creationId xmlns:a16="http://schemas.microsoft.com/office/drawing/2014/main" id="{23355E21-CA87-4B31-BDB5-67A825B23573}"/>
            </a:ext>
          </a:extLst>
        </xdr:cNvPr>
        <xdr:cNvCxnSpPr/>
      </xdr:nvCxnSpPr>
      <xdr:spPr>
        <a:xfrm>
          <a:off x="1127125" y="6352268"/>
          <a:ext cx="373888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32</xdr:row>
      <xdr:rowOff>143417</xdr:rowOff>
    </xdr:from>
    <xdr:ext cx="359394" cy="225703"/>
    <xdr:sp macro="" textlink="">
      <xdr:nvSpPr>
        <xdr:cNvPr id="63" name="テキスト ボックス 62">
          <a:extLst>
            <a:ext uri="{FF2B5EF4-FFF2-40B4-BE49-F238E27FC236}">
              <a16:creationId xmlns:a16="http://schemas.microsoft.com/office/drawing/2014/main" id="{0508D7CD-36E9-4C5C-9E84-A806C0D69A42}"/>
            </a:ext>
          </a:extLst>
        </xdr:cNvPr>
        <xdr:cNvSpPr txBox="1"/>
      </xdr:nvSpPr>
      <xdr:spPr>
        <a:xfrm>
          <a:off x="772811" y="6262277"/>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31</xdr:row>
      <xdr:rowOff>100239</xdr:rowOff>
    </xdr:from>
    <xdr:to>
      <xdr:col>27</xdr:col>
      <xdr:colOff>73025</xdr:colOff>
      <xdr:row>31</xdr:row>
      <xdr:rowOff>100239</xdr:rowOff>
    </xdr:to>
    <xdr:cxnSp macro="">
      <xdr:nvCxnSpPr>
        <xdr:cNvPr id="64" name="直線コネクタ 63">
          <a:extLst>
            <a:ext uri="{FF2B5EF4-FFF2-40B4-BE49-F238E27FC236}">
              <a16:creationId xmlns:a16="http://schemas.microsoft.com/office/drawing/2014/main" id="{FA350A49-DB53-465F-919E-29F0F3593C37}"/>
            </a:ext>
          </a:extLst>
        </xdr:cNvPr>
        <xdr:cNvCxnSpPr/>
      </xdr:nvCxnSpPr>
      <xdr:spPr>
        <a:xfrm>
          <a:off x="1127125" y="6051459"/>
          <a:ext cx="373888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31</xdr:row>
      <xdr:rowOff>6438</xdr:rowOff>
    </xdr:from>
    <xdr:ext cx="359394" cy="225703"/>
    <xdr:sp macro="" textlink="">
      <xdr:nvSpPr>
        <xdr:cNvPr id="65" name="テキスト ボックス 64">
          <a:extLst>
            <a:ext uri="{FF2B5EF4-FFF2-40B4-BE49-F238E27FC236}">
              <a16:creationId xmlns:a16="http://schemas.microsoft.com/office/drawing/2014/main" id="{D8D8ED7B-1483-41A0-BC1D-E215946BFE76}"/>
            </a:ext>
          </a:extLst>
        </xdr:cNvPr>
        <xdr:cNvSpPr txBox="1"/>
      </xdr:nvSpPr>
      <xdr:spPr>
        <a:xfrm>
          <a:off x="772811" y="5957658"/>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50.0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29</xdr:row>
      <xdr:rowOff>134711</xdr:rowOff>
    </xdr:from>
    <xdr:to>
      <xdr:col>27</xdr:col>
      <xdr:colOff>73025</xdr:colOff>
      <xdr:row>29</xdr:row>
      <xdr:rowOff>134711</xdr:rowOff>
    </xdr:to>
    <xdr:cxnSp macro="">
      <xdr:nvCxnSpPr>
        <xdr:cNvPr id="66" name="直線コネクタ 65">
          <a:extLst>
            <a:ext uri="{FF2B5EF4-FFF2-40B4-BE49-F238E27FC236}">
              <a16:creationId xmlns:a16="http://schemas.microsoft.com/office/drawing/2014/main" id="{9D95F36A-4D96-4A24-96AA-314FC9295002}"/>
            </a:ext>
          </a:extLst>
        </xdr:cNvPr>
        <xdr:cNvCxnSpPr/>
      </xdr:nvCxnSpPr>
      <xdr:spPr>
        <a:xfrm>
          <a:off x="1127125" y="5750651"/>
          <a:ext cx="373888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29</xdr:row>
      <xdr:rowOff>40910</xdr:rowOff>
    </xdr:from>
    <xdr:ext cx="359394" cy="225703"/>
    <xdr:sp macro="" textlink="">
      <xdr:nvSpPr>
        <xdr:cNvPr id="67" name="テキスト ボックス 66">
          <a:extLst>
            <a:ext uri="{FF2B5EF4-FFF2-40B4-BE49-F238E27FC236}">
              <a16:creationId xmlns:a16="http://schemas.microsoft.com/office/drawing/2014/main" id="{7AE0CDE6-9C75-4A5B-8751-C440FFD9F4E3}"/>
            </a:ext>
          </a:extLst>
        </xdr:cNvPr>
        <xdr:cNvSpPr txBox="1"/>
      </xdr:nvSpPr>
      <xdr:spPr>
        <a:xfrm>
          <a:off x="772811" y="5656850"/>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27</xdr:row>
      <xdr:rowOff>169182</xdr:rowOff>
    </xdr:from>
    <xdr:to>
      <xdr:col>27</xdr:col>
      <xdr:colOff>73025</xdr:colOff>
      <xdr:row>27</xdr:row>
      <xdr:rowOff>169182</xdr:rowOff>
    </xdr:to>
    <xdr:cxnSp macro="">
      <xdr:nvCxnSpPr>
        <xdr:cNvPr id="68" name="直線コネクタ 67">
          <a:extLst>
            <a:ext uri="{FF2B5EF4-FFF2-40B4-BE49-F238E27FC236}">
              <a16:creationId xmlns:a16="http://schemas.microsoft.com/office/drawing/2014/main" id="{20CE9A14-9923-4E17-A639-CEEB92D01BB4}"/>
            </a:ext>
          </a:extLst>
        </xdr:cNvPr>
        <xdr:cNvCxnSpPr/>
      </xdr:nvCxnSpPr>
      <xdr:spPr>
        <a:xfrm>
          <a:off x="1127125" y="5449842"/>
          <a:ext cx="373888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27</xdr:row>
      <xdr:rowOff>75381</xdr:rowOff>
    </xdr:from>
    <xdr:ext cx="359394" cy="225703"/>
    <xdr:sp macro="" textlink="">
      <xdr:nvSpPr>
        <xdr:cNvPr id="69" name="テキスト ボックス 68">
          <a:extLst>
            <a:ext uri="{FF2B5EF4-FFF2-40B4-BE49-F238E27FC236}">
              <a16:creationId xmlns:a16="http://schemas.microsoft.com/office/drawing/2014/main" id="{2F3FFD8E-596D-404A-AF53-74E12A8DC8B7}"/>
            </a:ext>
          </a:extLst>
        </xdr:cNvPr>
        <xdr:cNvSpPr txBox="1"/>
      </xdr:nvSpPr>
      <xdr:spPr>
        <a:xfrm>
          <a:off x="772811" y="5356041"/>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70.0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32203</xdr:rowOff>
    </xdr:from>
    <xdr:to>
      <xdr:col>27</xdr:col>
      <xdr:colOff>73025</xdr:colOff>
      <xdr:row>26</xdr:row>
      <xdr:rowOff>32203</xdr:rowOff>
    </xdr:to>
    <xdr:cxnSp macro="">
      <xdr:nvCxnSpPr>
        <xdr:cNvPr id="70" name="直線コネクタ 69">
          <a:extLst>
            <a:ext uri="{FF2B5EF4-FFF2-40B4-BE49-F238E27FC236}">
              <a16:creationId xmlns:a16="http://schemas.microsoft.com/office/drawing/2014/main" id="{237E0C16-9422-4D45-A76B-E5B22E0FE621}"/>
            </a:ext>
          </a:extLst>
        </xdr:cNvPr>
        <xdr:cNvCxnSpPr/>
      </xdr:nvCxnSpPr>
      <xdr:spPr>
        <a:xfrm>
          <a:off x="1127125" y="5145223"/>
          <a:ext cx="373888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25</xdr:row>
      <xdr:rowOff>109852</xdr:rowOff>
    </xdr:from>
    <xdr:ext cx="359394" cy="225703"/>
    <xdr:sp macro="" textlink="">
      <xdr:nvSpPr>
        <xdr:cNvPr id="71" name="テキスト ボックス 70">
          <a:extLst>
            <a:ext uri="{FF2B5EF4-FFF2-40B4-BE49-F238E27FC236}">
              <a16:creationId xmlns:a16="http://schemas.microsoft.com/office/drawing/2014/main" id="{AD539E71-6112-44DC-91F1-F6843D8896E9}"/>
            </a:ext>
          </a:extLst>
        </xdr:cNvPr>
        <xdr:cNvSpPr txBox="1"/>
      </xdr:nvSpPr>
      <xdr:spPr>
        <a:xfrm>
          <a:off x="772811" y="505523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72" name="直線コネクタ 71">
          <a:extLst>
            <a:ext uri="{FF2B5EF4-FFF2-40B4-BE49-F238E27FC236}">
              <a16:creationId xmlns:a16="http://schemas.microsoft.com/office/drawing/2014/main" id="{2ED1C134-C45A-494D-9E92-7C8DD536CAE7}"/>
            </a:ext>
          </a:extLst>
        </xdr:cNvPr>
        <xdr:cNvCxnSpPr/>
      </xdr:nvCxnSpPr>
      <xdr:spPr>
        <a:xfrm>
          <a:off x="1127125" y="4844415"/>
          <a:ext cx="373888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23</xdr:row>
      <xdr:rowOff>144324</xdr:rowOff>
    </xdr:from>
    <xdr:ext cx="359394" cy="225703"/>
    <xdr:sp macro="" textlink="">
      <xdr:nvSpPr>
        <xdr:cNvPr id="73" name="テキスト ボックス 72">
          <a:extLst>
            <a:ext uri="{FF2B5EF4-FFF2-40B4-BE49-F238E27FC236}">
              <a16:creationId xmlns:a16="http://schemas.microsoft.com/office/drawing/2014/main" id="{D37C6D53-954C-4650-B621-390C080EE11B}"/>
            </a:ext>
          </a:extLst>
        </xdr:cNvPr>
        <xdr:cNvSpPr txBox="1"/>
      </xdr:nvSpPr>
      <xdr:spPr>
        <a:xfrm>
          <a:off x="772811" y="4754424"/>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74" name="有形固定資産減価償却率グラフ枠">
          <a:extLst>
            <a:ext uri="{FF2B5EF4-FFF2-40B4-BE49-F238E27FC236}">
              <a16:creationId xmlns:a16="http://schemas.microsoft.com/office/drawing/2014/main" id="{FE01A11C-1B46-4011-9D11-119B369ED519}"/>
            </a:ext>
          </a:extLst>
        </xdr:cNvPr>
        <xdr:cNvSpPr/>
      </xdr:nvSpPr>
      <xdr:spPr>
        <a:xfrm>
          <a:off x="1127125" y="4844415"/>
          <a:ext cx="3738880" cy="211328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27</xdr:row>
      <xdr:rowOff>24221</xdr:rowOff>
    </xdr:from>
    <xdr:to>
      <xdr:col>23</xdr:col>
      <xdr:colOff>85090</xdr:colOff>
      <xdr:row>35</xdr:row>
      <xdr:rowOff>28212</xdr:rowOff>
    </xdr:to>
    <xdr:cxnSp macro="">
      <xdr:nvCxnSpPr>
        <xdr:cNvPr id="75" name="直線コネクタ 74">
          <a:extLst>
            <a:ext uri="{FF2B5EF4-FFF2-40B4-BE49-F238E27FC236}">
              <a16:creationId xmlns:a16="http://schemas.microsoft.com/office/drawing/2014/main" id="{949B63E5-E1E6-47EF-968F-671149C6B3F8}"/>
            </a:ext>
          </a:extLst>
        </xdr:cNvPr>
        <xdr:cNvCxnSpPr/>
      </xdr:nvCxnSpPr>
      <xdr:spPr>
        <a:xfrm flipV="1">
          <a:off x="4206240" y="5304881"/>
          <a:ext cx="1270" cy="134511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35</xdr:row>
      <xdr:rowOff>32039</xdr:rowOff>
    </xdr:from>
    <xdr:ext cx="405111" cy="259045"/>
    <xdr:sp macro="" textlink="">
      <xdr:nvSpPr>
        <xdr:cNvPr id="76" name="有形固定資産減価償却率最小値テキスト">
          <a:extLst>
            <a:ext uri="{FF2B5EF4-FFF2-40B4-BE49-F238E27FC236}">
              <a16:creationId xmlns:a16="http://schemas.microsoft.com/office/drawing/2014/main" id="{1025441E-6ADD-4058-9D24-39C16022B31E}"/>
            </a:ext>
          </a:extLst>
        </xdr:cNvPr>
        <xdr:cNvSpPr txBox="1"/>
      </xdr:nvSpPr>
      <xdr:spPr>
        <a:xfrm>
          <a:off x="4258945" y="66538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35</xdr:row>
      <xdr:rowOff>28212</xdr:rowOff>
    </xdr:from>
    <xdr:to>
      <xdr:col>23</xdr:col>
      <xdr:colOff>174625</xdr:colOff>
      <xdr:row>35</xdr:row>
      <xdr:rowOff>28212</xdr:rowOff>
    </xdr:to>
    <xdr:cxnSp macro="">
      <xdr:nvCxnSpPr>
        <xdr:cNvPr id="77" name="直線コネクタ 76">
          <a:extLst>
            <a:ext uri="{FF2B5EF4-FFF2-40B4-BE49-F238E27FC236}">
              <a16:creationId xmlns:a16="http://schemas.microsoft.com/office/drawing/2014/main" id="{E78E92C2-BFCB-413E-82E7-2082E2C9236D}"/>
            </a:ext>
          </a:extLst>
        </xdr:cNvPr>
        <xdr:cNvCxnSpPr/>
      </xdr:nvCxnSpPr>
      <xdr:spPr>
        <a:xfrm>
          <a:off x="4119245" y="6649992"/>
          <a:ext cx="17018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25</xdr:row>
      <xdr:rowOff>142348</xdr:rowOff>
    </xdr:from>
    <xdr:ext cx="405111" cy="259045"/>
    <xdr:sp macro="" textlink="">
      <xdr:nvSpPr>
        <xdr:cNvPr id="78" name="有形固定資産減価償却率最大値テキスト">
          <a:extLst>
            <a:ext uri="{FF2B5EF4-FFF2-40B4-BE49-F238E27FC236}">
              <a16:creationId xmlns:a16="http://schemas.microsoft.com/office/drawing/2014/main" id="{AAB3A410-87B5-442C-8180-AA86E62D490C}"/>
            </a:ext>
          </a:extLst>
        </xdr:cNvPr>
        <xdr:cNvSpPr txBox="1"/>
      </xdr:nvSpPr>
      <xdr:spPr>
        <a:xfrm>
          <a:off x="4258945" y="508772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27</xdr:row>
      <xdr:rowOff>24221</xdr:rowOff>
    </xdr:from>
    <xdr:to>
      <xdr:col>23</xdr:col>
      <xdr:colOff>174625</xdr:colOff>
      <xdr:row>27</xdr:row>
      <xdr:rowOff>24221</xdr:rowOff>
    </xdr:to>
    <xdr:cxnSp macro="">
      <xdr:nvCxnSpPr>
        <xdr:cNvPr id="79" name="直線コネクタ 78">
          <a:extLst>
            <a:ext uri="{FF2B5EF4-FFF2-40B4-BE49-F238E27FC236}">
              <a16:creationId xmlns:a16="http://schemas.microsoft.com/office/drawing/2014/main" id="{B3FB4073-CF03-4B13-902B-94B94B666863}"/>
            </a:ext>
          </a:extLst>
        </xdr:cNvPr>
        <xdr:cNvCxnSpPr/>
      </xdr:nvCxnSpPr>
      <xdr:spPr>
        <a:xfrm>
          <a:off x="4119245" y="5304881"/>
          <a:ext cx="17018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29</xdr:row>
      <xdr:rowOff>102433</xdr:rowOff>
    </xdr:from>
    <xdr:ext cx="405111" cy="259045"/>
    <xdr:sp macro="" textlink="">
      <xdr:nvSpPr>
        <xdr:cNvPr id="80" name="有形固定資産減価償却率平均値テキスト">
          <a:extLst>
            <a:ext uri="{FF2B5EF4-FFF2-40B4-BE49-F238E27FC236}">
              <a16:creationId xmlns:a16="http://schemas.microsoft.com/office/drawing/2014/main" id="{B53BB8D3-A478-4F72-B46E-FC7C1F2B8B5F}"/>
            </a:ext>
          </a:extLst>
        </xdr:cNvPr>
        <xdr:cNvSpPr txBox="1"/>
      </xdr:nvSpPr>
      <xdr:spPr>
        <a:xfrm>
          <a:off x="4258945" y="571837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29</xdr:row>
      <xdr:rowOff>124006</xdr:rowOff>
    </xdr:from>
    <xdr:to>
      <xdr:col>23</xdr:col>
      <xdr:colOff>136525</xdr:colOff>
      <xdr:row>30</xdr:row>
      <xdr:rowOff>54156</xdr:rowOff>
    </xdr:to>
    <xdr:sp macro="" textlink="">
      <xdr:nvSpPr>
        <xdr:cNvPr id="81" name="フローチャート: 判断 80">
          <a:extLst>
            <a:ext uri="{FF2B5EF4-FFF2-40B4-BE49-F238E27FC236}">
              <a16:creationId xmlns:a16="http://schemas.microsoft.com/office/drawing/2014/main" id="{022746BD-185F-467F-B190-5613B65ED73C}"/>
            </a:ext>
          </a:extLst>
        </xdr:cNvPr>
        <xdr:cNvSpPr/>
      </xdr:nvSpPr>
      <xdr:spPr>
        <a:xfrm>
          <a:off x="4157345" y="5739946"/>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29</xdr:row>
      <xdr:rowOff>157933</xdr:rowOff>
    </xdr:from>
    <xdr:to>
      <xdr:col>19</xdr:col>
      <xdr:colOff>187325</xdr:colOff>
      <xdr:row>30</xdr:row>
      <xdr:rowOff>88083</xdr:rowOff>
    </xdr:to>
    <xdr:sp macro="" textlink="">
      <xdr:nvSpPr>
        <xdr:cNvPr id="82" name="フローチャート: 判断 81">
          <a:extLst>
            <a:ext uri="{FF2B5EF4-FFF2-40B4-BE49-F238E27FC236}">
              <a16:creationId xmlns:a16="http://schemas.microsoft.com/office/drawing/2014/main" id="{88A796A1-8F94-45AF-9EDE-3C5FF7C2C28A}"/>
            </a:ext>
          </a:extLst>
        </xdr:cNvPr>
        <xdr:cNvSpPr/>
      </xdr:nvSpPr>
      <xdr:spPr>
        <a:xfrm>
          <a:off x="3537585" y="5773873"/>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30</xdr:row>
      <xdr:rowOff>26579</xdr:rowOff>
    </xdr:from>
    <xdr:to>
      <xdr:col>15</xdr:col>
      <xdr:colOff>187325</xdr:colOff>
      <xdr:row>30</xdr:row>
      <xdr:rowOff>128179</xdr:rowOff>
    </xdr:to>
    <xdr:sp macro="" textlink="">
      <xdr:nvSpPr>
        <xdr:cNvPr id="83" name="フローチャート: 判断 82">
          <a:extLst>
            <a:ext uri="{FF2B5EF4-FFF2-40B4-BE49-F238E27FC236}">
              <a16:creationId xmlns:a16="http://schemas.microsoft.com/office/drawing/2014/main" id="{F98F2B1A-56E0-4275-8BF7-DBF33DDE628D}"/>
            </a:ext>
          </a:extLst>
        </xdr:cNvPr>
        <xdr:cNvSpPr/>
      </xdr:nvSpPr>
      <xdr:spPr>
        <a:xfrm>
          <a:off x="2867025" y="5810159"/>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30</xdr:row>
      <xdr:rowOff>91349</xdr:rowOff>
    </xdr:from>
    <xdr:to>
      <xdr:col>11</xdr:col>
      <xdr:colOff>187325</xdr:colOff>
      <xdr:row>31</xdr:row>
      <xdr:rowOff>21499</xdr:rowOff>
    </xdr:to>
    <xdr:sp macro="" textlink="">
      <xdr:nvSpPr>
        <xdr:cNvPr id="84" name="フローチャート: 判断 83">
          <a:extLst>
            <a:ext uri="{FF2B5EF4-FFF2-40B4-BE49-F238E27FC236}">
              <a16:creationId xmlns:a16="http://schemas.microsoft.com/office/drawing/2014/main" id="{C89964EB-061D-41A0-97A3-89DDA5C51F7D}"/>
            </a:ext>
          </a:extLst>
        </xdr:cNvPr>
        <xdr:cNvSpPr/>
      </xdr:nvSpPr>
      <xdr:spPr>
        <a:xfrm>
          <a:off x="2196465" y="5874929"/>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85" name="テキスト ボックス 84">
          <a:extLst>
            <a:ext uri="{FF2B5EF4-FFF2-40B4-BE49-F238E27FC236}">
              <a16:creationId xmlns:a16="http://schemas.microsoft.com/office/drawing/2014/main" id="{9A6D6BED-41C9-4FD8-9768-911083002ED6}"/>
            </a:ext>
          </a:extLst>
        </xdr:cNvPr>
        <xdr:cNvSpPr txBox="1"/>
      </xdr:nvSpPr>
      <xdr:spPr>
        <a:xfrm>
          <a:off x="4053205" y="699978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86" name="テキスト ボックス 85">
          <a:extLst>
            <a:ext uri="{FF2B5EF4-FFF2-40B4-BE49-F238E27FC236}">
              <a16:creationId xmlns:a16="http://schemas.microsoft.com/office/drawing/2014/main" id="{ACA9B1CF-8841-4378-8B09-A62D0E56B2E6}"/>
            </a:ext>
          </a:extLst>
        </xdr:cNvPr>
        <xdr:cNvSpPr txBox="1"/>
      </xdr:nvSpPr>
      <xdr:spPr>
        <a:xfrm>
          <a:off x="3433445" y="699978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87" name="テキスト ボックス 86">
          <a:extLst>
            <a:ext uri="{FF2B5EF4-FFF2-40B4-BE49-F238E27FC236}">
              <a16:creationId xmlns:a16="http://schemas.microsoft.com/office/drawing/2014/main" id="{8B1BBC1A-9612-4928-B647-DAA21A3F9C48}"/>
            </a:ext>
          </a:extLst>
        </xdr:cNvPr>
        <xdr:cNvSpPr txBox="1"/>
      </xdr:nvSpPr>
      <xdr:spPr>
        <a:xfrm>
          <a:off x="2762885" y="699978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88" name="テキスト ボックス 87">
          <a:extLst>
            <a:ext uri="{FF2B5EF4-FFF2-40B4-BE49-F238E27FC236}">
              <a16:creationId xmlns:a16="http://schemas.microsoft.com/office/drawing/2014/main" id="{3E0CA761-0DE1-4ECE-8E38-D58FA0F60CD5}"/>
            </a:ext>
          </a:extLst>
        </xdr:cNvPr>
        <xdr:cNvSpPr txBox="1"/>
      </xdr:nvSpPr>
      <xdr:spPr>
        <a:xfrm>
          <a:off x="2092325" y="699978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H27</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89" name="テキスト ボックス 88">
          <a:extLst>
            <a:ext uri="{FF2B5EF4-FFF2-40B4-BE49-F238E27FC236}">
              <a16:creationId xmlns:a16="http://schemas.microsoft.com/office/drawing/2014/main" id="{6A6F81C0-ED4B-4D00-89E7-2DB80B628E64}"/>
            </a:ext>
          </a:extLst>
        </xdr:cNvPr>
        <xdr:cNvSpPr txBox="1"/>
      </xdr:nvSpPr>
      <xdr:spPr>
        <a:xfrm>
          <a:off x="1421765" y="699978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28</xdr:row>
      <xdr:rowOff>61051</xdr:rowOff>
    </xdr:from>
    <xdr:to>
      <xdr:col>23</xdr:col>
      <xdr:colOff>136525</xdr:colOff>
      <xdr:row>28</xdr:row>
      <xdr:rowOff>162651</xdr:rowOff>
    </xdr:to>
    <xdr:sp macro="" textlink="">
      <xdr:nvSpPr>
        <xdr:cNvPr id="90" name="楕円 89">
          <a:extLst>
            <a:ext uri="{FF2B5EF4-FFF2-40B4-BE49-F238E27FC236}">
              <a16:creationId xmlns:a16="http://schemas.microsoft.com/office/drawing/2014/main" id="{AFA58EB3-4376-408B-959D-B8511D2D112F}"/>
            </a:ext>
          </a:extLst>
        </xdr:cNvPr>
        <xdr:cNvSpPr/>
      </xdr:nvSpPr>
      <xdr:spPr>
        <a:xfrm>
          <a:off x="4157345" y="55093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27</xdr:row>
      <xdr:rowOff>83928</xdr:rowOff>
    </xdr:from>
    <xdr:ext cx="405111" cy="259045"/>
    <xdr:sp macro="" textlink="">
      <xdr:nvSpPr>
        <xdr:cNvPr id="91" name="有形固定資産減価償却率該当値テキスト">
          <a:extLst>
            <a:ext uri="{FF2B5EF4-FFF2-40B4-BE49-F238E27FC236}">
              <a16:creationId xmlns:a16="http://schemas.microsoft.com/office/drawing/2014/main" id="{6EA7E862-B861-446D-9230-C321A5AA274C}"/>
            </a:ext>
          </a:extLst>
        </xdr:cNvPr>
        <xdr:cNvSpPr txBox="1"/>
      </xdr:nvSpPr>
      <xdr:spPr>
        <a:xfrm>
          <a:off x="4258945" y="53645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28</xdr:row>
      <xdr:rowOff>42545</xdr:rowOff>
    </xdr:from>
    <xdr:to>
      <xdr:col>19</xdr:col>
      <xdr:colOff>187325</xdr:colOff>
      <xdr:row>28</xdr:row>
      <xdr:rowOff>144145</xdr:rowOff>
    </xdr:to>
    <xdr:sp macro="" textlink="">
      <xdr:nvSpPr>
        <xdr:cNvPr id="92" name="楕円 91">
          <a:extLst>
            <a:ext uri="{FF2B5EF4-FFF2-40B4-BE49-F238E27FC236}">
              <a16:creationId xmlns:a16="http://schemas.microsoft.com/office/drawing/2014/main" id="{EAAD074D-F3BF-4706-B345-1CE5CAF82E27}"/>
            </a:ext>
          </a:extLst>
        </xdr:cNvPr>
        <xdr:cNvSpPr/>
      </xdr:nvSpPr>
      <xdr:spPr>
        <a:xfrm>
          <a:off x="3537585" y="5490845"/>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28</xdr:row>
      <xdr:rowOff>93345</xdr:rowOff>
    </xdr:from>
    <xdr:to>
      <xdr:col>23</xdr:col>
      <xdr:colOff>85725</xdr:colOff>
      <xdr:row>28</xdr:row>
      <xdr:rowOff>111851</xdr:rowOff>
    </xdr:to>
    <xdr:cxnSp macro="">
      <xdr:nvCxnSpPr>
        <xdr:cNvPr id="93" name="直線コネクタ 92">
          <a:extLst>
            <a:ext uri="{FF2B5EF4-FFF2-40B4-BE49-F238E27FC236}">
              <a16:creationId xmlns:a16="http://schemas.microsoft.com/office/drawing/2014/main" id="{C0579DEA-CA3D-4DC5-A414-856725508653}"/>
            </a:ext>
          </a:extLst>
        </xdr:cNvPr>
        <xdr:cNvCxnSpPr/>
      </xdr:nvCxnSpPr>
      <xdr:spPr>
        <a:xfrm>
          <a:off x="3588385" y="5541645"/>
          <a:ext cx="619760" cy="185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32</xdr:row>
      <xdr:rowOff>106226</xdr:rowOff>
    </xdr:from>
    <xdr:to>
      <xdr:col>15</xdr:col>
      <xdr:colOff>187325</xdr:colOff>
      <xdr:row>33</xdr:row>
      <xdr:rowOff>36376</xdr:rowOff>
    </xdr:to>
    <xdr:sp macro="" textlink="">
      <xdr:nvSpPr>
        <xdr:cNvPr id="94" name="楕円 93">
          <a:extLst>
            <a:ext uri="{FF2B5EF4-FFF2-40B4-BE49-F238E27FC236}">
              <a16:creationId xmlns:a16="http://schemas.microsoft.com/office/drawing/2014/main" id="{5B0A7FC7-B398-4C9C-A060-A3F87B3CB8DA}"/>
            </a:ext>
          </a:extLst>
        </xdr:cNvPr>
        <xdr:cNvSpPr/>
      </xdr:nvSpPr>
      <xdr:spPr>
        <a:xfrm>
          <a:off x="2867025" y="6225086"/>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28</xdr:row>
      <xdr:rowOff>93345</xdr:rowOff>
    </xdr:from>
    <xdr:to>
      <xdr:col>19</xdr:col>
      <xdr:colOff>136525</xdr:colOff>
      <xdr:row>32</xdr:row>
      <xdr:rowOff>157026</xdr:rowOff>
    </xdr:to>
    <xdr:cxnSp macro="">
      <xdr:nvCxnSpPr>
        <xdr:cNvPr id="95" name="直線コネクタ 94">
          <a:extLst>
            <a:ext uri="{FF2B5EF4-FFF2-40B4-BE49-F238E27FC236}">
              <a16:creationId xmlns:a16="http://schemas.microsoft.com/office/drawing/2014/main" id="{FDA1753A-88FD-43B0-9678-A4FBB3D169C1}"/>
            </a:ext>
          </a:extLst>
        </xdr:cNvPr>
        <xdr:cNvCxnSpPr/>
      </xdr:nvCxnSpPr>
      <xdr:spPr>
        <a:xfrm flipV="1">
          <a:off x="2917825" y="5541645"/>
          <a:ext cx="670560" cy="7342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30</xdr:row>
      <xdr:rowOff>149951</xdr:rowOff>
    </xdr:from>
    <xdr:to>
      <xdr:col>11</xdr:col>
      <xdr:colOff>187325</xdr:colOff>
      <xdr:row>31</xdr:row>
      <xdr:rowOff>80101</xdr:rowOff>
    </xdr:to>
    <xdr:sp macro="" textlink="">
      <xdr:nvSpPr>
        <xdr:cNvPr id="96" name="楕円 95">
          <a:extLst>
            <a:ext uri="{FF2B5EF4-FFF2-40B4-BE49-F238E27FC236}">
              <a16:creationId xmlns:a16="http://schemas.microsoft.com/office/drawing/2014/main" id="{20B70F97-C92A-4D7C-B7B2-8CC3B0507D03}"/>
            </a:ext>
          </a:extLst>
        </xdr:cNvPr>
        <xdr:cNvSpPr/>
      </xdr:nvSpPr>
      <xdr:spPr>
        <a:xfrm>
          <a:off x="2196465" y="5933531"/>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31</xdr:row>
      <xdr:rowOff>29301</xdr:rowOff>
    </xdr:from>
    <xdr:to>
      <xdr:col>15</xdr:col>
      <xdr:colOff>136525</xdr:colOff>
      <xdr:row>32</xdr:row>
      <xdr:rowOff>157026</xdr:rowOff>
    </xdr:to>
    <xdr:cxnSp macro="">
      <xdr:nvCxnSpPr>
        <xdr:cNvPr id="97" name="直線コネクタ 96">
          <a:extLst>
            <a:ext uri="{FF2B5EF4-FFF2-40B4-BE49-F238E27FC236}">
              <a16:creationId xmlns:a16="http://schemas.microsoft.com/office/drawing/2014/main" id="{E670C51D-91F6-429A-A880-748691408E93}"/>
            </a:ext>
          </a:extLst>
        </xdr:cNvPr>
        <xdr:cNvCxnSpPr/>
      </xdr:nvCxnSpPr>
      <xdr:spPr>
        <a:xfrm>
          <a:off x="2247265" y="5980521"/>
          <a:ext cx="670560" cy="2953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30</xdr:row>
      <xdr:rowOff>79210</xdr:rowOff>
    </xdr:from>
    <xdr:ext cx="405111" cy="259045"/>
    <xdr:sp macro="" textlink="">
      <xdr:nvSpPr>
        <xdr:cNvPr id="98" name="n_1aveValue有形固定資産減価償却率">
          <a:extLst>
            <a:ext uri="{FF2B5EF4-FFF2-40B4-BE49-F238E27FC236}">
              <a16:creationId xmlns:a16="http://schemas.microsoft.com/office/drawing/2014/main" id="{0F59002D-9CA4-49FC-8B02-50A94A54D794}"/>
            </a:ext>
          </a:extLst>
        </xdr:cNvPr>
        <xdr:cNvSpPr txBox="1"/>
      </xdr:nvSpPr>
      <xdr:spPr>
        <a:xfrm>
          <a:off x="3395989" y="58627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28</xdr:row>
      <xdr:rowOff>144706</xdr:rowOff>
    </xdr:from>
    <xdr:ext cx="405111" cy="259045"/>
    <xdr:sp macro="" textlink="">
      <xdr:nvSpPr>
        <xdr:cNvPr id="99" name="n_2aveValue有形固定資産減価償却率">
          <a:extLst>
            <a:ext uri="{FF2B5EF4-FFF2-40B4-BE49-F238E27FC236}">
              <a16:creationId xmlns:a16="http://schemas.microsoft.com/office/drawing/2014/main" id="{C0AB3DD7-335C-4974-A685-06491A52182C}"/>
            </a:ext>
          </a:extLst>
        </xdr:cNvPr>
        <xdr:cNvSpPr txBox="1"/>
      </xdr:nvSpPr>
      <xdr:spPr>
        <a:xfrm>
          <a:off x="2738129" y="559300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29</xdr:row>
      <xdr:rowOff>38026</xdr:rowOff>
    </xdr:from>
    <xdr:ext cx="405111" cy="259045"/>
    <xdr:sp macro="" textlink="">
      <xdr:nvSpPr>
        <xdr:cNvPr id="100" name="n_3aveValue有形固定資産減価償却率">
          <a:extLst>
            <a:ext uri="{FF2B5EF4-FFF2-40B4-BE49-F238E27FC236}">
              <a16:creationId xmlns:a16="http://schemas.microsoft.com/office/drawing/2014/main" id="{5A32C206-F956-4F0B-A996-6063DBEFC71C}"/>
            </a:ext>
          </a:extLst>
        </xdr:cNvPr>
        <xdr:cNvSpPr txBox="1"/>
      </xdr:nvSpPr>
      <xdr:spPr>
        <a:xfrm>
          <a:off x="2067569" y="56539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26</xdr:row>
      <xdr:rowOff>160672</xdr:rowOff>
    </xdr:from>
    <xdr:ext cx="405111" cy="259045"/>
    <xdr:sp macro="" textlink="">
      <xdr:nvSpPr>
        <xdr:cNvPr id="101" name="n_1mainValue有形固定資産減価償却率">
          <a:extLst>
            <a:ext uri="{FF2B5EF4-FFF2-40B4-BE49-F238E27FC236}">
              <a16:creationId xmlns:a16="http://schemas.microsoft.com/office/drawing/2014/main" id="{78829BBF-D83F-4B62-BC71-6334711D47B9}"/>
            </a:ext>
          </a:extLst>
        </xdr:cNvPr>
        <xdr:cNvSpPr txBox="1"/>
      </xdr:nvSpPr>
      <xdr:spPr>
        <a:xfrm>
          <a:off x="3395989" y="52736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33</xdr:row>
      <xdr:rowOff>27503</xdr:rowOff>
    </xdr:from>
    <xdr:ext cx="405111" cy="259045"/>
    <xdr:sp macro="" textlink="">
      <xdr:nvSpPr>
        <xdr:cNvPr id="102" name="n_2mainValue有形固定資産減価償却率">
          <a:extLst>
            <a:ext uri="{FF2B5EF4-FFF2-40B4-BE49-F238E27FC236}">
              <a16:creationId xmlns:a16="http://schemas.microsoft.com/office/drawing/2014/main" id="{3AC31829-2C07-4DDC-9CAB-B4F6AA275A78}"/>
            </a:ext>
          </a:extLst>
        </xdr:cNvPr>
        <xdr:cNvSpPr txBox="1"/>
      </xdr:nvSpPr>
      <xdr:spPr>
        <a:xfrm>
          <a:off x="2738129" y="63140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31</xdr:row>
      <xdr:rowOff>71228</xdr:rowOff>
    </xdr:from>
    <xdr:ext cx="405111" cy="259045"/>
    <xdr:sp macro="" textlink="">
      <xdr:nvSpPr>
        <xdr:cNvPr id="103" name="n_3mainValue有形固定資産減価償却率">
          <a:extLst>
            <a:ext uri="{FF2B5EF4-FFF2-40B4-BE49-F238E27FC236}">
              <a16:creationId xmlns:a16="http://schemas.microsoft.com/office/drawing/2014/main" id="{11036D38-30BB-426A-8414-6717E63E7F74}"/>
            </a:ext>
          </a:extLst>
        </xdr:cNvPr>
        <xdr:cNvSpPr txBox="1"/>
      </xdr:nvSpPr>
      <xdr:spPr>
        <a:xfrm>
          <a:off x="2067569" y="602244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104" name="正方形/長方形 103">
          <a:extLst>
            <a:ext uri="{FF2B5EF4-FFF2-40B4-BE49-F238E27FC236}">
              <a16:creationId xmlns:a16="http://schemas.microsoft.com/office/drawing/2014/main" id="{B46C2100-A208-4B91-9CC5-65856403C10F}"/>
            </a:ext>
          </a:extLst>
        </xdr:cNvPr>
        <xdr:cNvSpPr/>
      </xdr:nvSpPr>
      <xdr:spPr>
        <a:xfrm>
          <a:off x="9971405" y="4180205"/>
          <a:ext cx="3716020" cy="29083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macro="" textlink="">
      <xdr:nvSpPr>
        <xdr:cNvPr id="105" name="正方形/長方形 104">
          <a:extLst>
            <a:ext uri="{FF2B5EF4-FFF2-40B4-BE49-F238E27FC236}">
              <a16:creationId xmlns:a16="http://schemas.microsoft.com/office/drawing/2014/main" id="{CF37CE12-25D1-4F44-B6CA-24B23353248D}"/>
            </a:ext>
          </a:extLst>
        </xdr:cNvPr>
        <xdr:cNvSpPr/>
      </xdr:nvSpPr>
      <xdr:spPr>
        <a:xfrm>
          <a:off x="10904488" y="4523677"/>
          <a:ext cx="920214" cy="26809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72</xdr:col>
      <xdr:colOff>33787</xdr:colOff>
      <xdr:row>22</xdr:row>
      <xdr:rowOff>64546</xdr:rowOff>
    </xdr:from>
    <xdr:to>
      <xdr:col>74</xdr:col>
      <xdr:colOff>137663</xdr:colOff>
      <xdr:row>24</xdr:row>
      <xdr:rowOff>30705</xdr:rowOff>
    </xdr:to>
    <xdr:sp macro="" textlink="">
      <xdr:nvSpPr>
        <xdr:cNvPr id="106" name="正方形/長方形 105">
          <a:extLst>
            <a:ext uri="{FF2B5EF4-FFF2-40B4-BE49-F238E27FC236}">
              <a16:creationId xmlns:a16="http://schemas.microsoft.com/office/drawing/2014/main" id="{EB896DC8-74CA-4814-BD86-C525602E09C8}"/>
            </a:ext>
          </a:extLst>
        </xdr:cNvPr>
        <xdr:cNvSpPr/>
      </xdr:nvSpPr>
      <xdr:spPr>
        <a:xfrm>
          <a:off x="12370567" y="4507006"/>
          <a:ext cx="439156" cy="30143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 ]</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107" name="正方形/長方形 106">
          <a:extLst>
            <a:ext uri="{FF2B5EF4-FFF2-40B4-BE49-F238E27FC236}">
              <a16:creationId xmlns:a16="http://schemas.microsoft.com/office/drawing/2014/main" id="{E0B5B157-85A0-4826-9A73-A2D557ACEF2B}"/>
            </a:ext>
          </a:extLst>
        </xdr:cNvPr>
        <xdr:cNvSpPr/>
      </xdr:nvSpPr>
      <xdr:spPr>
        <a:xfrm>
          <a:off x="13659485" y="4293870"/>
          <a:ext cx="1341120" cy="24066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08" name="正方形/長方形 107">
          <a:extLst>
            <a:ext uri="{FF2B5EF4-FFF2-40B4-BE49-F238E27FC236}">
              <a16:creationId xmlns:a16="http://schemas.microsoft.com/office/drawing/2014/main" id="{4B4EF18F-310C-498D-A129-A643534FE54F}"/>
            </a:ext>
          </a:extLst>
        </xdr:cNvPr>
        <xdr:cNvSpPr/>
      </xdr:nvSpPr>
      <xdr:spPr>
        <a:xfrm>
          <a:off x="13659485" y="4471035"/>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09" name="正方形/長方形 108">
          <a:extLst>
            <a:ext uri="{FF2B5EF4-FFF2-40B4-BE49-F238E27FC236}">
              <a16:creationId xmlns:a16="http://schemas.microsoft.com/office/drawing/2014/main" id="{4855AEBE-D8C5-4512-9BCA-1C92BC3B29FE}"/>
            </a:ext>
          </a:extLst>
        </xdr:cNvPr>
        <xdr:cNvSpPr/>
      </xdr:nvSpPr>
      <xdr:spPr>
        <a:xfrm>
          <a:off x="15000605" y="4293870"/>
          <a:ext cx="1341120" cy="24066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10" name="正方形/長方形 109">
          <a:extLst>
            <a:ext uri="{FF2B5EF4-FFF2-40B4-BE49-F238E27FC236}">
              <a16:creationId xmlns:a16="http://schemas.microsoft.com/office/drawing/2014/main" id="{F21E4ACB-1FD1-4E74-BC7E-76C63A773AD3}"/>
            </a:ext>
          </a:extLst>
        </xdr:cNvPr>
        <xdr:cNvSpPr/>
      </xdr:nvSpPr>
      <xdr:spPr>
        <a:xfrm>
          <a:off x="15000605" y="4471035"/>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11" name="正方形/長方形 110">
          <a:extLst>
            <a:ext uri="{FF2B5EF4-FFF2-40B4-BE49-F238E27FC236}">
              <a16:creationId xmlns:a16="http://schemas.microsoft.com/office/drawing/2014/main" id="{A3B580F0-0BED-4B1F-9CE4-1F43CD5D4C24}"/>
            </a:ext>
          </a:extLst>
        </xdr:cNvPr>
        <xdr:cNvSpPr/>
      </xdr:nvSpPr>
      <xdr:spPr>
        <a:xfrm>
          <a:off x="16445865" y="4293870"/>
          <a:ext cx="1341120" cy="24066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12" name="正方形/長方形 111">
          <a:extLst>
            <a:ext uri="{FF2B5EF4-FFF2-40B4-BE49-F238E27FC236}">
              <a16:creationId xmlns:a16="http://schemas.microsoft.com/office/drawing/2014/main" id="{D9493A45-3DF4-4482-B1CD-586FD4D6C00F}"/>
            </a:ext>
          </a:extLst>
        </xdr:cNvPr>
        <xdr:cNvSpPr/>
      </xdr:nvSpPr>
      <xdr:spPr>
        <a:xfrm>
          <a:off x="16445865" y="4471035"/>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13" name="正方形/長方形 112">
          <a:extLst>
            <a:ext uri="{FF2B5EF4-FFF2-40B4-BE49-F238E27FC236}">
              <a16:creationId xmlns:a16="http://schemas.microsoft.com/office/drawing/2014/main" id="{A53F3EF4-9F7C-41D1-BC13-6FB7AA16ADA7}"/>
            </a:ext>
          </a:extLst>
        </xdr:cNvPr>
        <xdr:cNvSpPr/>
      </xdr:nvSpPr>
      <xdr:spPr>
        <a:xfrm>
          <a:off x="9971405" y="4844415"/>
          <a:ext cx="3716020" cy="211328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14" name="正方形/長方形 113">
          <a:extLst>
            <a:ext uri="{FF2B5EF4-FFF2-40B4-BE49-F238E27FC236}">
              <a16:creationId xmlns:a16="http://schemas.microsoft.com/office/drawing/2014/main" id="{20985268-B887-4FE6-B573-169FA11F3067}"/>
            </a:ext>
          </a:extLst>
        </xdr:cNvPr>
        <xdr:cNvSpPr/>
      </xdr:nvSpPr>
      <xdr:spPr>
        <a:xfrm>
          <a:off x="13931265" y="4844415"/>
          <a:ext cx="4191000" cy="21132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15" name="正方形/長方形 114">
          <a:extLst>
            <a:ext uri="{FF2B5EF4-FFF2-40B4-BE49-F238E27FC236}">
              <a16:creationId xmlns:a16="http://schemas.microsoft.com/office/drawing/2014/main" id="{22C2F3D8-5BE9-4A96-A258-15CD7B5ECA0A}"/>
            </a:ext>
          </a:extLst>
        </xdr:cNvPr>
        <xdr:cNvSpPr/>
      </xdr:nvSpPr>
      <xdr:spPr>
        <a:xfrm>
          <a:off x="13931265" y="4907915"/>
          <a:ext cx="402336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16" name="テキスト ボックス 115">
          <a:extLst>
            <a:ext uri="{FF2B5EF4-FFF2-40B4-BE49-F238E27FC236}">
              <a16:creationId xmlns:a16="http://schemas.microsoft.com/office/drawing/2014/main" id="{0D1FF3E7-0627-4D15-B69C-17AA9FC9A3A0}"/>
            </a:ext>
          </a:extLst>
        </xdr:cNvPr>
        <xdr:cNvSpPr txBox="1"/>
      </xdr:nvSpPr>
      <xdr:spPr>
        <a:xfrm>
          <a:off x="14007465" y="5128895"/>
          <a:ext cx="4010660" cy="1739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庁舎周辺整備事業や大規模な事業、公共施設の老朽化対策に備えて基金積立を実施していることにより、将来負担額に対する充当可能基金残高が大きくなっている。そのため債務償還可能年数がマイナス数値となっており、類似団体</a:t>
          </a:r>
          <a:r>
            <a:rPr kumimoji="1" lang="en-US" altLang="ja-JP" sz="1100">
              <a:solidFill>
                <a:schemeClr val="dk1"/>
              </a:solidFill>
              <a:effectLst/>
              <a:latin typeface="ＭＳ Ｐゴシック" panose="020B0600070205080204" pitchFamily="50" charset="-128"/>
              <a:ea typeface="ＭＳ Ｐゴシック" panose="020B0600070205080204" pitchFamily="50" charset="-128"/>
              <a:cs typeface="+mn-cs"/>
            </a:rPr>
            <a:t>1</a:t>
          </a:r>
          <a:r>
            <a:rPr kumimoji="1" lang="ja-JP" altLang="ja-JP" sz="1100">
              <a:solidFill>
                <a:schemeClr val="dk1"/>
              </a:solidFill>
              <a:effectLst/>
              <a:latin typeface="ＭＳ Ｐゴシック" panose="020B0600070205080204" pitchFamily="50" charset="-128"/>
              <a:ea typeface="ＭＳ Ｐゴシック" panose="020B0600070205080204" pitchFamily="50" charset="-128"/>
              <a:cs typeface="+mn-cs"/>
            </a:rPr>
            <a:t>位となっている。</a:t>
          </a:r>
          <a:endParaRPr lang="ja-JP" altLang="ja-JP">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57</xdr:col>
      <xdr:colOff>111125</xdr:colOff>
      <xdr:row>23</xdr:row>
      <xdr:rowOff>47625</xdr:rowOff>
    </xdr:from>
    <xdr:ext cx="349839" cy="225703"/>
    <xdr:sp macro="" textlink="">
      <xdr:nvSpPr>
        <xdr:cNvPr id="117" name="テキスト ボックス 116">
          <a:extLst>
            <a:ext uri="{FF2B5EF4-FFF2-40B4-BE49-F238E27FC236}">
              <a16:creationId xmlns:a16="http://schemas.microsoft.com/office/drawing/2014/main" id="{9863D89A-5635-4758-9F0C-CD6EE9332427}"/>
            </a:ext>
          </a:extLst>
        </xdr:cNvPr>
        <xdr:cNvSpPr txBox="1"/>
      </xdr:nvSpPr>
      <xdr:spPr>
        <a:xfrm>
          <a:off x="9933305" y="4657725"/>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18" name="直線コネクタ 117">
          <a:extLst>
            <a:ext uri="{FF2B5EF4-FFF2-40B4-BE49-F238E27FC236}">
              <a16:creationId xmlns:a16="http://schemas.microsoft.com/office/drawing/2014/main" id="{CAD22080-7066-428E-9180-C5587F10341D}"/>
            </a:ext>
          </a:extLst>
        </xdr:cNvPr>
        <xdr:cNvCxnSpPr/>
      </xdr:nvCxnSpPr>
      <xdr:spPr>
        <a:xfrm>
          <a:off x="9971405" y="6957695"/>
          <a:ext cx="37160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34</xdr:row>
      <xdr:rowOff>151342</xdr:rowOff>
    </xdr:from>
    <xdr:to>
      <xdr:col>80</xdr:col>
      <xdr:colOff>9525</xdr:colOff>
      <xdr:row>34</xdr:row>
      <xdr:rowOff>151342</xdr:rowOff>
    </xdr:to>
    <xdr:cxnSp macro="">
      <xdr:nvCxnSpPr>
        <xdr:cNvPr id="119" name="直線コネクタ 118">
          <a:extLst>
            <a:ext uri="{FF2B5EF4-FFF2-40B4-BE49-F238E27FC236}">
              <a16:creationId xmlns:a16="http://schemas.microsoft.com/office/drawing/2014/main" id="{B112BAAB-090C-46E8-BB6B-9F23D98C7AED}"/>
            </a:ext>
          </a:extLst>
        </xdr:cNvPr>
        <xdr:cNvCxnSpPr/>
      </xdr:nvCxnSpPr>
      <xdr:spPr>
        <a:xfrm>
          <a:off x="9971405" y="6605482"/>
          <a:ext cx="37160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34</xdr:row>
      <xdr:rowOff>57541</xdr:rowOff>
    </xdr:from>
    <xdr:ext cx="308097" cy="225703"/>
    <xdr:sp macro="" textlink="">
      <xdr:nvSpPr>
        <xdr:cNvPr id="120" name="テキスト ボックス 119">
          <a:extLst>
            <a:ext uri="{FF2B5EF4-FFF2-40B4-BE49-F238E27FC236}">
              <a16:creationId xmlns:a16="http://schemas.microsoft.com/office/drawing/2014/main" id="{FFEB95F4-F8D4-4493-9E2D-4A60F6027D00}"/>
            </a:ext>
          </a:extLst>
        </xdr:cNvPr>
        <xdr:cNvSpPr txBox="1"/>
      </xdr:nvSpPr>
      <xdr:spPr>
        <a:xfrm>
          <a:off x="9645528" y="6511681"/>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32</xdr:row>
      <xdr:rowOff>134408</xdr:rowOff>
    </xdr:from>
    <xdr:to>
      <xdr:col>80</xdr:col>
      <xdr:colOff>9525</xdr:colOff>
      <xdr:row>32</xdr:row>
      <xdr:rowOff>134408</xdr:rowOff>
    </xdr:to>
    <xdr:cxnSp macro="">
      <xdr:nvCxnSpPr>
        <xdr:cNvPr id="121" name="直線コネクタ 120">
          <a:extLst>
            <a:ext uri="{FF2B5EF4-FFF2-40B4-BE49-F238E27FC236}">
              <a16:creationId xmlns:a16="http://schemas.microsoft.com/office/drawing/2014/main" id="{C9A0234C-18F4-436A-85AD-914A3096A43A}"/>
            </a:ext>
          </a:extLst>
        </xdr:cNvPr>
        <xdr:cNvCxnSpPr/>
      </xdr:nvCxnSpPr>
      <xdr:spPr>
        <a:xfrm>
          <a:off x="9971405" y="6253268"/>
          <a:ext cx="37160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32</xdr:row>
      <xdr:rowOff>40607</xdr:rowOff>
    </xdr:from>
    <xdr:ext cx="410689" cy="225703"/>
    <xdr:sp macro="" textlink="">
      <xdr:nvSpPr>
        <xdr:cNvPr id="122" name="テキスト ボックス 121">
          <a:extLst>
            <a:ext uri="{FF2B5EF4-FFF2-40B4-BE49-F238E27FC236}">
              <a16:creationId xmlns:a16="http://schemas.microsoft.com/office/drawing/2014/main" id="{AA81A81B-5F4D-4D5A-8310-03D595CC303F}"/>
            </a:ext>
          </a:extLst>
        </xdr:cNvPr>
        <xdr:cNvSpPr txBox="1"/>
      </xdr:nvSpPr>
      <xdr:spPr>
        <a:xfrm>
          <a:off x="9542936" y="6159467"/>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30</xdr:row>
      <xdr:rowOff>117475</xdr:rowOff>
    </xdr:from>
    <xdr:to>
      <xdr:col>80</xdr:col>
      <xdr:colOff>9525</xdr:colOff>
      <xdr:row>30</xdr:row>
      <xdr:rowOff>117475</xdr:rowOff>
    </xdr:to>
    <xdr:cxnSp macro="">
      <xdr:nvCxnSpPr>
        <xdr:cNvPr id="123" name="直線コネクタ 122">
          <a:extLst>
            <a:ext uri="{FF2B5EF4-FFF2-40B4-BE49-F238E27FC236}">
              <a16:creationId xmlns:a16="http://schemas.microsoft.com/office/drawing/2014/main" id="{5AC6E9F0-7DA2-45DB-9892-74911089BC1E}"/>
            </a:ext>
          </a:extLst>
        </xdr:cNvPr>
        <xdr:cNvCxnSpPr/>
      </xdr:nvCxnSpPr>
      <xdr:spPr>
        <a:xfrm>
          <a:off x="9971405" y="5901055"/>
          <a:ext cx="37160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30</xdr:row>
      <xdr:rowOff>23674</xdr:rowOff>
    </xdr:from>
    <xdr:ext cx="410689" cy="225703"/>
    <xdr:sp macro="" textlink="">
      <xdr:nvSpPr>
        <xdr:cNvPr id="124" name="テキスト ボックス 123">
          <a:extLst>
            <a:ext uri="{FF2B5EF4-FFF2-40B4-BE49-F238E27FC236}">
              <a16:creationId xmlns:a16="http://schemas.microsoft.com/office/drawing/2014/main" id="{B4FAAA4F-1952-44FF-B1CA-8EB81F53DD90}"/>
            </a:ext>
          </a:extLst>
        </xdr:cNvPr>
        <xdr:cNvSpPr txBox="1"/>
      </xdr:nvSpPr>
      <xdr:spPr>
        <a:xfrm>
          <a:off x="9542936" y="5807254"/>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28</xdr:row>
      <xdr:rowOff>100542</xdr:rowOff>
    </xdr:from>
    <xdr:to>
      <xdr:col>80</xdr:col>
      <xdr:colOff>9525</xdr:colOff>
      <xdr:row>28</xdr:row>
      <xdr:rowOff>100542</xdr:rowOff>
    </xdr:to>
    <xdr:cxnSp macro="">
      <xdr:nvCxnSpPr>
        <xdr:cNvPr id="125" name="直線コネクタ 124">
          <a:extLst>
            <a:ext uri="{FF2B5EF4-FFF2-40B4-BE49-F238E27FC236}">
              <a16:creationId xmlns:a16="http://schemas.microsoft.com/office/drawing/2014/main" id="{47B4012A-77EE-4431-AF0A-1187336D55F5}"/>
            </a:ext>
          </a:extLst>
        </xdr:cNvPr>
        <xdr:cNvCxnSpPr/>
      </xdr:nvCxnSpPr>
      <xdr:spPr>
        <a:xfrm>
          <a:off x="9971405" y="5548842"/>
          <a:ext cx="37160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28</xdr:row>
      <xdr:rowOff>6741</xdr:rowOff>
    </xdr:from>
    <xdr:ext cx="410689" cy="225703"/>
    <xdr:sp macro="" textlink="">
      <xdr:nvSpPr>
        <xdr:cNvPr id="126" name="テキスト ボックス 125">
          <a:extLst>
            <a:ext uri="{FF2B5EF4-FFF2-40B4-BE49-F238E27FC236}">
              <a16:creationId xmlns:a16="http://schemas.microsoft.com/office/drawing/2014/main" id="{97543D0B-F562-43E9-9D23-039ED1E13B25}"/>
            </a:ext>
          </a:extLst>
        </xdr:cNvPr>
        <xdr:cNvSpPr txBox="1"/>
      </xdr:nvSpPr>
      <xdr:spPr>
        <a:xfrm>
          <a:off x="9542936" y="5455041"/>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83608</xdr:rowOff>
    </xdr:from>
    <xdr:to>
      <xdr:col>80</xdr:col>
      <xdr:colOff>9525</xdr:colOff>
      <xdr:row>26</xdr:row>
      <xdr:rowOff>83608</xdr:rowOff>
    </xdr:to>
    <xdr:cxnSp macro="">
      <xdr:nvCxnSpPr>
        <xdr:cNvPr id="127" name="直線コネクタ 126">
          <a:extLst>
            <a:ext uri="{FF2B5EF4-FFF2-40B4-BE49-F238E27FC236}">
              <a16:creationId xmlns:a16="http://schemas.microsoft.com/office/drawing/2014/main" id="{A9BB1A91-47DB-441B-9BC0-F2D0C5A994E3}"/>
            </a:ext>
          </a:extLst>
        </xdr:cNvPr>
        <xdr:cNvCxnSpPr/>
      </xdr:nvCxnSpPr>
      <xdr:spPr>
        <a:xfrm>
          <a:off x="9971405" y="5196628"/>
          <a:ext cx="37160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25</xdr:row>
      <xdr:rowOff>161257</xdr:rowOff>
    </xdr:from>
    <xdr:ext cx="482824" cy="225703"/>
    <xdr:sp macro="" textlink="">
      <xdr:nvSpPr>
        <xdr:cNvPr id="128" name="テキスト ボックス 127">
          <a:extLst>
            <a:ext uri="{FF2B5EF4-FFF2-40B4-BE49-F238E27FC236}">
              <a16:creationId xmlns:a16="http://schemas.microsoft.com/office/drawing/2014/main" id="{418A70E7-3187-4DB7-990D-C42B90692A16}"/>
            </a:ext>
          </a:extLst>
        </xdr:cNvPr>
        <xdr:cNvSpPr txBox="1"/>
      </xdr:nvSpPr>
      <xdr:spPr>
        <a:xfrm>
          <a:off x="9486041" y="5106637"/>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29" name="直線コネクタ 128">
          <a:extLst>
            <a:ext uri="{FF2B5EF4-FFF2-40B4-BE49-F238E27FC236}">
              <a16:creationId xmlns:a16="http://schemas.microsoft.com/office/drawing/2014/main" id="{FB86A4F6-4516-419F-B46D-8E62EC961DD9}"/>
            </a:ext>
          </a:extLst>
        </xdr:cNvPr>
        <xdr:cNvCxnSpPr/>
      </xdr:nvCxnSpPr>
      <xdr:spPr>
        <a:xfrm>
          <a:off x="9971405" y="4844415"/>
          <a:ext cx="371602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23</xdr:row>
      <xdr:rowOff>144324</xdr:rowOff>
    </xdr:from>
    <xdr:ext cx="482824" cy="225703"/>
    <xdr:sp macro="" textlink="">
      <xdr:nvSpPr>
        <xdr:cNvPr id="130" name="テキスト ボックス 129">
          <a:extLst>
            <a:ext uri="{FF2B5EF4-FFF2-40B4-BE49-F238E27FC236}">
              <a16:creationId xmlns:a16="http://schemas.microsoft.com/office/drawing/2014/main" id="{414AD164-062C-4A4E-B00F-D5967C509B37}"/>
            </a:ext>
          </a:extLst>
        </xdr:cNvPr>
        <xdr:cNvSpPr txBox="1"/>
      </xdr:nvSpPr>
      <xdr:spPr>
        <a:xfrm>
          <a:off x="9486041" y="4754424"/>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1,500.0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36</xdr:row>
      <xdr:rowOff>168275</xdr:rowOff>
    </xdr:to>
    <xdr:sp macro="" textlink="">
      <xdr:nvSpPr>
        <xdr:cNvPr id="131" name="債務償還比率グラフ枠">
          <a:extLst>
            <a:ext uri="{FF2B5EF4-FFF2-40B4-BE49-F238E27FC236}">
              <a16:creationId xmlns:a16="http://schemas.microsoft.com/office/drawing/2014/main" id="{6C9C65B8-FE40-4B6F-933E-2D4A4C4FF441}"/>
            </a:ext>
          </a:extLst>
        </xdr:cNvPr>
        <xdr:cNvSpPr/>
      </xdr:nvSpPr>
      <xdr:spPr>
        <a:xfrm>
          <a:off x="9971405" y="4844415"/>
          <a:ext cx="3716020" cy="211328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27</xdr:row>
      <xdr:rowOff>114025</xdr:rowOff>
    </xdr:from>
    <xdr:to>
      <xdr:col>76</xdr:col>
      <xdr:colOff>21589</xdr:colOff>
      <xdr:row>34</xdr:row>
      <xdr:rowOff>151342</xdr:rowOff>
    </xdr:to>
    <xdr:cxnSp macro="">
      <xdr:nvCxnSpPr>
        <xdr:cNvPr id="132" name="直線コネクタ 131">
          <a:extLst>
            <a:ext uri="{FF2B5EF4-FFF2-40B4-BE49-F238E27FC236}">
              <a16:creationId xmlns:a16="http://schemas.microsoft.com/office/drawing/2014/main" id="{AFBA50DB-9FA1-4AA6-A6F5-2D22687588AE}"/>
            </a:ext>
          </a:extLst>
        </xdr:cNvPr>
        <xdr:cNvCxnSpPr/>
      </xdr:nvCxnSpPr>
      <xdr:spPr>
        <a:xfrm flipV="1">
          <a:off x="13027660" y="5394685"/>
          <a:ext cx="1269" cy="121079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34</xdr:row>
      <xdr:rowOff>155169</xdr:rowOff>
    </xdr:from>
    <xdr:ext cx="340478" cy="259045"/>
    <xdr:sp macro="" textlink="">
      <xdr:nvSpPr>
        <xdr:cNvPr id="133" name="債務償還比率最小値テキスト">
          <a:extLst>
            <a:ext uri="{FF2B5EF4-FFF2-40B4-BE49-F238E27FC236}">
              <a16:creationId xmlns:a16="http://schemas.microsoft.com/office/drawing/2014/main" id="{A2EB77D0-5E95-4D7B-B265-4B67578EE417}"/>
            </a:ext>
          </a:extLst>
        </xdr:cNvPr>
        <xdr:cNvSpPr txBox="1"/>
      </xdr:nvSpPr>
      <xdr:spPr>
        <a:xfrm>
          <a:off x="13080365" y="6609309"/>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34</xdr:row>
      <xdr:rowOff>151342</xdr:rowOff>
    </xdr:from>
    <xdr:to>
      <xdr:col>76</xdr:col>
      <xdr:colOff>111125</xdr:colOff>
      <xdr:row>34</xdr:row>
      <xdr:rowOff>151342</xdr:rowOff>
    </xdr:to>
    <xdr:cxnSp macro="">
      <xdr:nvCxnSpPr>
        <xdr:cNvPr id="134" name="直線コネクタ 133">
          <a:extLst>
            <a:ext uri="{FF2B5EF4-FFF2-40B4-BE49-F238E27FC236}">
              <a16:creationId xmlns:a16="http://schemas.microsoft.com/office/drawing/2014/main" id="{30F8A8FD-E16E-4A71-9A56-13064D11BC58}"/>
            </a:ext>
          </a:extLst>
        </xdr:cNvPr>
        <xdr:cNvCxnSpPr/>
      </xdr:nvCxnSpPr>
      <xdr:spPr>
        <a:xfrm>
          <a:off x="12963525" y="6605482"/>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26</xdr:row>
      <xdr:rowOff>60702</xdr:rowOff>
    </xdr:from>
    <xdr:ext cx="560923" cy="259045"/>
    <xdr:sp macro="" textlink="">
      <xdr:nvSpPr>
        <xdr:cNvPr id="135" name="債務償還比率最大値テキスト">
          <a:extLst>
            <a:ext uri="{FF2B5EF4-FFF2-40B4-BE49-F238E27FC236}">
              <a16:creationId xmlns:a16="http://schemas.microsoft.com/office/drawing/2014/main" id="{87D5B85D-181D-4D13-91FD-C589BD3F24CC}"/>
            </a:ext>
          </a:extLst>
        </xdr:cNvPr>
        <xdr:cNvSpPr txBox="1"/>
      </xdr:nvSpPr>
      <xdr:spPr>
        <a:xfrm>
          <a:off x="13080365" y="5173722"/>
          <a:ext cx="56092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1,031.7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27</xdr:row>
      <xdr:rowOff>114025</xdr:rowOff>
    </xdr:from>
    <xdr:to>
      <xdr:col>76</xdr:col>
      <xdr:colOff>111125</xdr:colOff>
      <xdr:row>27</xdr:row>
      <xdr:rowOff>114025</xdr:rowOff>
    </xdr:to>
    <xdr:cxnSp macro="">
      <xdr:nvCxnSpPr>
        <xdr:cNvPr id="136" name="直線コネクタ 135">
          <a:extLst>
            <a:ext uri="{FF2B5EF4-FFF2-40B4-BE49-F238E27FC236}">
              <a16:creationId xmlns:a16="http://schemas.microsoft.com/office/drawing/2014/main" id="{1CC60071-40C3-4BAB-A553-FECEDAFC3FE1}"/>
            </a:ext>
          </a:extLst>
        </xdr:cNvPr>
        <xdr:cNvCxnSpPr/>
      </xdr:nvCxnSpPr>
      <xdr:spPr>
        <a:xfrm>
          <a:off x="12963525" y="539468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31</xdr:row>
      <xdr:rowOff>135152</xdr:rowOff>
    </xdr:from>
    <xdr:ext cx="469744" cy="259045"/>
    <xdr:sp macro="" textlink="">
      <xdr:nvSpPr>
        <xdr:cNvPr id="137" name="債務償還比率平均値テキスト">
          <a:extLst>
            <a:ext uri="{FF2B5EF4-FFF2-40B4-BE49-F238E27FC236}">
              <a16:creationId xmlns:a16="http://schemas.microsoft.com/office/drawing/2014/main" id="{7CFA9BEC-3B89-431D-BC41-70D73420D968}"/>
            </a:ext>
          </a:extLst>
        </xdr:cNvPr>
        <xdr:cNvSpPr txBox="1"/>
      </xdr:nvSpPr>
      <xdr:spPr>
        <a:xfrm>
          <a:off x="13080365" y="608637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32</xdr:row>
      <xdr:rowOff>112275</xdr:rowOff>
    </xdr:from>
    <xdr:to>
      <xdr:col>76</xdr:col>
      <xdr:colOff>73025</xdr:colOff>
      <xdr:row>33</xdr:row>
      <xdr:rowOff>42425</xdr:rowOff>
    </xdr:to>
    <xdr:sp macro="" textlink="">
      <xdr:nvSpPr>
        <xdr:cNvPr id="138" name="フローチャート: 判断 137">
          <a:extLst>
            <a:ext uri="{FF2B5EF4-FFF2-40B4-BE49-F238E27FC236}">
              <a16:creationId xmlns:a16="http://schemas.microsoft.com/office/drawing/2014/main" id="{09BCF7FF-6BCD-4454-B947-A3EA693E5C34}"/>
            </a:ext>
          </a:extLst>
        </xdr:cNvPr>
        <xdr:cNvSpPr/>
      </xdr:nvSpPr>
      <xdr:spPr>
        <a:xfrm>
          <a:off x="13001625" y="6231135"/>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32</xdr:row>
      <xdr:rowOff>145500</xdr:rowOff>
    </xdr:from>
    <xdr:to>
      <xdr:col>72</xdr:col>
      <xdr:colOff>123825</xdr:colOff>
      <xdr:row>33</xdr:row>
      <xdr:rowOff>75650</xdr:rowOff>
    </xdr:to>
    <xdr:sp macro="" textlink="">
      <xdr:nvSpPr>
        <xdr:cNvPr id="139" name="フローチャート: 判断 138">
          <a:extLst>
            <a:ext uri="{FF2B5EF4-FFF2-40B4-BE49-F238E27FC236}">
              <a16:creationId xmlns:a16="http://schemas.microsoft.com/office/drawing/2014/main" id="{8B889924-2E13-4254-AA95-404FD4637584}"/>
            </a:ext>
          </a:extLst>
        </xdr:cNvPr>
        <xdr:cNvSpPr/>
      </xdr:nvSpPr>
      <xdr:spPr>
        <a:xfrm>
          <a:off x="12359005" y="626436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40" name="テキスト ボックス 139">
          <a:extLst>
            <a:ext uri="{FF2B5EF4-FFF2-40B4-BE49-F238E27FC236}">
              <a16:creationId xmlns:a16="http://schemas.microsoft.com/office/drawing/2014/main" id="{A68E464B-6BBF-4BE5-A439-66B13BED19C5}"/>
            </a:ext>
          </a:extLst>
        </xdr:cNvPr>
        <xdr:cNvSpPr txBox="1"/>
      </xdr:nvSpPr>
      <xdr:spPr>
        <a:xfrm>
          <a:off x="12874625" y="699978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41" name="テキスト ボックス 140">
          <a:extLst>
            <a:ext uri="{FF2B5EF4-FFF2-40B4-BE49-F238E27FC236}">
              <a16:creationId xmlns:a16="http://schemas.microsoft.com/office/drawing/2014/main" id="{8AD2B702-B9B7-460A-8765-7AF08DE6BB87}"/>
            </a:ext>
          </a:extLst>
        </xdr:cNvPr>
        <xdr:cNvSpPr txBox="1"/>
      </xdr:nvSpPr>
      <xdr:spPr>
        <a:xfrm>
          <a:off x="12254865" y="699978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42" name="テキスト ボックス 141">
          <a:extLst>
            <a:ext uri="{FF2B5EF4-FFF2-40B4-BE49-F238E27FC236}">
              <a16:creationId xmlns:a16="http://schemas.microsoft.com/office/drawing/2014/main" id="{8EC84F00-2A01-4227-B24F-948586C9B109}"/>
            </a:ext>
          </a:extLst>
        </xdr:cNvPr>
        <xdr:cNvSpPr txBox="1"/>
      </xdr:nvSpPr>
      <xdr:spPr>
        <a:xfrm>
          <a:off x="11584305" y="699978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43" name="テキスト ボックス 142">
          <a:extLst>
            <a:ext uri="{FF2B5EF4-FFF2-40B4-BE49-F238E27FC236}">
              <a16:creationId xmlns:a16="http://schemas.microsoft.com/office/drawing/2014/main" id="{1CA907EE-8394-4427-BE2B-DFB8F94115E3}"/>
            </a:ext>
          </a:extLst>
        </xdr:cNvPr>
        <xdr:cNvSpPr txBox="1"/>
      </xdr:nvSpPr>
      <xdr:spPr>
        <a:xfrm>
          <a:off x="10913745" y="699978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H27</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44" name="テキスト ボックス 143">
          <a:extLst>
            <a:ext uri="{FF2B5EF4-FFF2-40B4-BE49-F238E27FC236}">
              <a16:creationId xmlns:a16="http://schemas.microsoft.com/office/drawing/2014/main" id="{0B2F937A-CE26-4FC2-A320-956327C8C129}"/>
            </a:ext>
          </a:extLst>
        </xdr:cNvPr>
        <xdr:cNvSpPr txBox="1"/>
      </xdr:nvSpPr>
      <xdr:spPr>
        <a:xfrm>
          <a:off x="10243185" y="699978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H26</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15952</xdr:colOff>
      <xdr:row>31</xdr:row>
      <xdr:rowOff>92177</xdr:rowOff>
    </xdr:from>
    <xdr:ext cx="469744" cy="259045"/>
    <xdr:sp macro="" textlink="">
      <xdr:nvSpPr>
        <xdr:cNvPr id="145" name="n_1aveValue債務償還比率">
          <a:extLst>
            <a:ext uri="{FF2B5EF4-FFF2-40B4-BE49-F238E27FC236}">
              <a16:creationId xmlns:a16="http://schemas.microsoft.com/office/drawing/2014/main" id="{EB38527F-58E1-4DF7-817C-720DAF6F0BBB}"/>
            </a:ext>
          </a:extLst>
        </xdr:cNvPr>
        <xdr:cNvSpPr txBox="1"/>
      </xdr:nvSpPr>
      <xdr:spPr>
        <a:xfrm>
          <a:off x="12185092" y="60433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46" name="正方形/長方形 145">
          <a:extLst>
            <a:ext uri="{FF2B5EF4-FFF2-40B4-BE49-F238E27FC236}">
              <a16:creationId xmlns:a16="http://schemas.microsoft.com/office/drawing/2014/main" id="{C917F30E-0C04-47A6-B461-D91C44B4E6E0}"/>
            </a:ext>
          </a:extLst>
        </xdr:cNvPr>
        <xdr:cNvSpPr/>
      </xdr:nvSpPr>
      <xdr:spPr>
        <a:xfrm>
          <a:off x="1127125" y="7818120"/>
          <a:ext cx="5196840" cy="3352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47" name="正方形/長方形 146">
          <a:extLst>
            <a:ext uri="{FF2B5EF4-FFF2-40B4-BE49-F238E27FC236}">
              <a16:creationId xmlns:a16="http://schemas.microsoft.com/office/drawing/2014/main" id="{A12327B7-FEE7-4419-83DC-C3821AD61BC7}"/>
            </a:ext>
          </a:extLst>
        </xdr:cNvPr>
        <xdr:cNvSpPr/>
      </xdr:nvSpPr>
      <xdr:spPr>
        <a:xfrm>
          <a:off x="1127125" y="11534775"/>
          <a:ext cx="5196840" cy="33528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48" name="テキスト ボックス 147">
          <a:extLst>
            <a:ext uri="{FF2B5EF4-FFF2-40B4-BE49-F238E27FC236}">
              <a16:creationId xmlns:a16="http://schemas.microsoft.com/office/drawing/2014/main" id="{5F1A9B05-B2D8-475E-A0CB-F731F8204970}"/>
            </a:ext>
          </a:extLst>
        </xdr:cNvPr>
        <xdr:cNvSpPr txBox="1"/>
      </xdr:nvSpPr>
      <xdr:spPr>
        <a:xfrm>
          <a:off x="817245" y="8064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49" name="テキスト ボックス 148">
          <a:extLst>
            <a:ext uri="{FF2B5EF4-FFF2-40B4-BE49-F238E27FC236}">
              <a16:creationId xmlns:a16="http://schemas.microsoft.com/office/drawing/2014/main" id="{42FE2A60-0B34-4AE7-B8F9-035F071568B3}"/>
            </a:ext>
          </a:extLst>
        </xdr:cNvPr>
        <xdr:cNvSpPr txBox="1"/>
      </xdr:nvSpPr>
      <xdr:spPr>
        <a:xfrm>
          <a:off x="6156325" y="1067435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50" name="テキスト ボックス 149">
          <a:extLst>
            <a:ext uri="{FF2B5EF4-FFF2-40B4-BE49-F238E27FC236}">
              <a16:creationId xmlns:a16="http://schemas.microsoft.com/office/drawing/2014/main" id="{AF85464B-316E-4CF1-9630-CDC66F0511FA}"/>
            </a:ext>
          </a:extLst>
        </xdr:cNvPr>
        <xdr:cNvSpPr txBox="1"/>
      </xdr:nvSpPr>
      <xdr:spPr>
        <a:xfrm>
          <a:off x="817245" y="11755755"/>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51" name="テキスト ボックス 150">
          <a:extLst>
            <a:ext uri="{FF2B5EF4-FFF2-40B4-BE49-F238E27FC236}">
              <a16:creationId xmlns:a16="http://schemas.microsoft.com/office/drawing/2014/main" id="{36C03FBE-FEF9-4DF4-ABAE-7BDDA362A09A}"/>
            </a:ext>
          </a:extLst>
        </xdr:cNvPr>
        <xdr:cNvSpPr txBox="1"/>
      </xdr:nvSpPr>
      <xdr:spPr>
        <a:xfrm>
          <a:off x="6156325" y="14450695"/>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A0FF024B-F8AD-451C-9239-58DE0369EB60}"/>
            </a:ext>
          </a:extLst>
        </xdr:cNvPr>
        <xdr:cNvSpPr/>
      </xdr:nvSpPr>
      <xdr:spPr>
        <a:xfrm>
          <a:off x="566420" y="127000"/>
          <a:ext cx="11168380" cy="61976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CB8CB005-76AF-4916-AF96-BB3C0C8E43B5}"/>
            </a:ext>
          </a:extLst>
        </xdr:cNvPr>
        <xdr:cNvSpPr/>
      </xdr:nvSpPr>
      <xdr:spPr>
        <a:xfrm>
          <a:off x="16764000" y="186690"/>
          <a:ext cx="3505200" cy="54737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7D402447-D829-4F0C-A158-0C13102A4B6C}"/>
            </a:ext>
          </a:extLst>
        </xdr:cNvPr>
        <xdr:cNvSpPr/>
      </xdr:nvSpPr>
      <xdr:spPr>
        <a:xfrm>
          <a:off x="16783050" y="212090"/>
          <a:ext cx="3460750" cy="4965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88B648B9-1BA8-4446-A232-D8A1C2792AFA}"/>
            </a:ext>
          </a:extLst>
        </xdr:cNvPr>
        <xdr:cNvSpPr/>
      </xdr:nvSpPr>
      <xdr:spPr>
        <a:xfrm>
          <a:off x="16808450" y="237490"/>
          <a:ext cx="3403600" cy="4330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高知県北川村</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82433B28-4625-4E92-9CEF-090D8F893752}"/>
            </a:ext>
          </a:extLst>
        </xdr:cNvPr>
        <xdr:cNvSpPr/>
      </xdr:nvSpPr>
      <xdr:spPr>
        <a:xfrm>
          <a:off x="14312900" y="186690"/>
          <a:ext cx="2340610" cy="54737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F737D33E-216F-4B29-9E3A-5B24EF4994B3}"/>
            </a:ext>
          </a:extLst>
        </xdr:cNvPr>
        <xdr:cNvSpPr/>
      </xdr:nvSpPr>
      <xdr:spPr>
        <a:xfrm>
          <a:off x="14338300" y="212090"/>
          <a:ext cx="2296160" cy="4965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8D5BEF33-17FA-40E6-B3B6-9F67A6BD2B90}"/>
            </a:ext>
          </a:extLst>
        </xdr:cNvPr>
        <xdr:cNvSpPr/>
      </xdr:nvSpPr>
      <xdr:spPr>
        <a:xfrm>
          <a:off x="14363700" y="237490"/>
          <a:ext cx="2239010" cy="44577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A651C8DA-3A9A-4D4A-B2D8-639F0B2BED9D}"/>
            </a:ext>
          </a:extLst>
        </xdr:cNvPr>
        <xdr:cNvSpPr/>
      </xdr:nvSpPr>
      <xdr:spPr>
        <a:xfrm>
          <a:off x="670560" y="869950"/>
          <a:ext cx="8884920" cy="17399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94266213-74E5-4364-9D01-E6D793364C91}"/>
            </a:ext>
          </a:extLst>
        </xdr:cNvPr>
        <xdr:cNvSpPr/>
      </xdr:nvSpPr>
      <xdr:spPr>
        <a:xfrm>
          <a:off x="797560" y="901700"/>
          <a:ext cx="1214120" cy="1676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BAF180BA-63E6-49CB-9580-7375C56304DE}"/>
            </a:ext>
          </a:extLst>
        </xdr:cNvPr>
        <xdr:cNvSpPr/>
      </xdr:nvSpPr>
      <xdr:spPr>
        <a:xfrm>
          <a:off x="1971040" y="901700"/>
          <a:ext cx="1173480" cy="1676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1,300
1,296
196.73
2,973,173
2,744,564
167,325
1,106,570
2,174,699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C510A1D1-B391-4C14-B2A6-3B29722505F0}"/>
            </a:ext>
          </a:extLst>
        </xdr:cNvPr>
        <xdr:cNvSpPr/>
      </xdr:nvSpPr>
      <xdr:spPr>
        <a:xfrm>
          <a:off x="3144520" y="901700"/>
          <a:ext cx="1341120" cy="1676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43737772-3B67-4723-B333-BC0C568894BF}"/>
            </a:ext>
          </a:extLst>
        </xdr:cNvPr>
        <xdr:cNvSpPr/>
      </xdr:nvSpPr>
      <xdr:spPr>
        <a:xfrm>
          <a:off x="4485640" y="920750"/>
          <a:ext cx="1780540" cy="9207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D699A8D1-43A6-44FD-87E5-03E99E9E26BA}"/>
            </a:ext>
          </a:extLst>
        </xdr:cNvPr>
        <xdr:cNvSpPr/>
      </xdr:nvSpPr>
      <xdr:spPr>
        <a:xfrm>
          <a:off x="6266180" y="920750"/>
          <a:ext cx="1109980" cy="9207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-4.8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E9080539-3E86-4567-9623-AC8691AEA7E2}"/>
            </a:ext>
          </a:extLst>
        </xdr:cNvPr>
        <xdr:cNvSpPr/>
      </xdr:nvSpPr>
      <xdr:spPr>
        <a:xfrm>
          <a:off x="7439660" y="933450"/>
          <a:ext cx="566420" cy="91694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5FBCA362-7CC4-4645-9077-82CC8C987D35}"/>
            </a:ext>
          </a:extLst>
        </xdr:cNvPr>
        <xdr:cNvSpPr/>
      </xdr:nvSpPr>
      <xdr:spPr>
        <a:xfrm>
          <a:off x="4485640" y="1676400"/>
          <a:ext cx="178054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a:extLst>
            <a:ext uri="{FF2B5EF4-FFF2-40B4-BE49-F238E27FC236}">
              <a16:creationId xmlns:a16="http://schemas.microsoft.com/office/drawing/2014/main" id="{17CAA565-668A-4A6E-BB6E-F2662673053D}"/>
            </a:ext>
          </a:extLst>
        </xdr:cNvPr>
        <xdr:cNvSpPr/>
      </xdr:nvSpPr>
      <xdr:spPr>
        <a:xfrm>
          <a:off x="6329680" y="1676400"/>
          <a:ext cx="322580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F10D19E0-3101-4DBF-B055-1FA134BA2EF9}"/>
            </a:ext>
          </a:extLst>
        </xdr:cNvPr>
        <xdr:cNvSpPr/>
      </xdr:nvSpPr>
      <xdr:spPr>
        <a:xfrm>
          <a:off x="9748520" y="869950"/>
          <a:ext cx="1341120" cy="124333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1E04C5EF-2F6C-42FF-9DB6-D0E46C525086}"/>
            </a:ext>
          </a:extLst>
        </xdr:cNvPr>
        <xdr:cNvSpPr/>
      </xdr:nvSpPr>
      <xdr:spPr>
        <a:xfrm>
          <a:off x="9986010" y="933450"/>
          <a:ext cx="117348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D66ED21B-F380-46EE-B929-C61302AF1B7F}"/>
            </a:ext>
          </a:extLst>
        </xdr:cNvPr>
        <xdr:cNvSpPr/>
      </xdr:nvSpPr>
      <xdr:spPr>
        <a:xfrm>
          <a:off x="9986010" y="1192530"/>
          <a:ext cx="117348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327F67EE-9724-455B-80CC-410F4458C601}"/>
            </a:ext>
          </a:extLst>
        </xdr:cNvPr>
        <xdr:cNvSpPr/>
      </xdr:nvSpPr>
      <xdr:spPr>
        <a:xfrm>
          <a:off x="9986010" y="1515110"/>
          <a:ext cx="127762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15876BE2-5037-480A-9DEE-4D12F9C77528}"/>
            </a:ext>
          </a:extLst>
        </xdr:cNvPr>
        <xdr:cNvCxnSpPr/>
      </xdr:nvCxnSpPr>
      <xdr:spPr>
        <a:xfrm flipH="1">
          <a:off x="9831070" y="1018540"/>
          <a:ext cx="18669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5D25C2D9-7396-481B-825F-197355F15516}"/>
            </a:ext>
          </a:extLst>
        </xdr:cNvPr>
        <xdr:cNvSpPr/>
      </xdr:nvSpPr>
      <xdr:spPr>
        <a:xfrm>
          <a:off x="9885045" y="97155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8CFD0AB6-8DC9-41A6-AF44-C4F576898D7E}"/>
            </a:ext>
          </a:extLst>
        </xdr:cNvPr>
        <xdr:cNvSpPr/>
      </xdr:nvSpPr>
      <xdr:spPr>
        <a:xfrm>
          <a:off x="9885045" y="1230630"/>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5163FAF4-CE58-4BF7-9853-23AFB4B3F463}"/>
            </a:ext>
          </a:extLst>
        </xdr:cNvPr>
        <xdr:cNvCxnSpPr/>
      </xdr:nvCxnSpPr>
      <xdr:spPr>
        <a:xfrm>
          <a:off x="9906635" y="1493520"/>
          <a:ext cx="0" cy="1358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24806FE6-4C0B-49ED-A110-EAD2C8C0FF73}"/>
            </a:ext>
          </a:extLst>
        </xdr:cNvPr>
        <xdr:cNvCxnSpPr/>
      </xdr:nvCxnSpPr>
      <xdr:spPr>
        <a:xfrm>
          <a:off x="9850120" y="1493520"/>
          <a:ext cx="14859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F7612645-6B9D-4AAB-A2F6-46F520240A59}"/>
            </a:ext>
          </a:extLst>
        </xdr:cNvPr>
        <xdr:cNvCxnSpPr/>
      </xdr:nvCxnSpPr>
      <xdr:spPr>
        <a:xfrm flipV="1">
          <a:off x="9906635" y="1724025"/>
          <a:ext cx="0" cy="1358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3559998D-DC02-45A4-AE49-94A05506A5A8}"/>
            </a:ext>
          </a:extLst>
        </xdr:cNvPr>
        <xdr:cNvCxnSpPr/>
      </xdr:nvCxnSpPr>
      <xdr:spPr>
        <a:xfrm>
          <a:off x="9850120" y="1863090"/>
          <a:ext cx="14859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63498C2F-287F-449F-8EE5-9D2FA1832573}"/>
            </a:ext>
          </a:extLst>
        </xdr:cNvPr>
        <xdr:cNvSpPr txBox="1"/>
      </xdr:nvSpPr>
      <xdr:spPr>
        <a:xfrm>
          <a:off x="629920" y="273304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A865A811-71BE-473A-870C-141C6924CAE3}"/>
            </a:ext>
          </a:extLst>
        </xdr:cNvPr>
        <xdr:cNvSpPr txBox="1"/>
      </xdr:nvSpPr>
      <xdr:spPr>
        <a:xfrm>
          <a:off x="629920" y="304292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95925" cy="259045"/>
    <xdr:sp macro="" textlink="">
      <xdr:nvSpPr>
        <xdr:cNvPr id="31" name="テキスト ボックス 30">
          <a:extLst>
            <a:ext uri="{FF2B5EF4-FFF2-40B4-BE49-F238E27FC236}">
              <a16:creationId xmlns:a16="http://schemas.microsoft.com/office/drawing/2014/main" id="{29CE1398-C573-4D7A-828F-240B267BAEFB}"/>
            </a:ext>
          </a:extLst>
        </xdr:cNvPr>
        <xdr:cNvSpPr txBox="1"/>
      </xdr:nvSpPr>
      <xdr:spPr>
        <a:xfrm>
          <a:off x="629920" y="33528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2" name="正方形/長方形 31">
          <a:extLst>
            <a:ext uri="{FF2B5EF4-FFF2-40B4-BE49-F238E27FC236}">
              <a16:creationId xmlns:a16="http://schemas.microsoft.com/office/drawing/2014/main" id="{AEF808C1-BDB0-4025-80F3-22A03435E39C}"/>
            </a:ext>
          </a:extLst>
        </xdr:cNvPr>
        <xdr:cNvSpPr/>
      </xdr:nvSpPr>
      <xdr:spPr>
        <a:xfrm>
          <a:off x="670560" y="409956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3" name="正方形/長方形 32">
          <a:extLst>
            <a:ext uri="{FF2B5EF4-FFF2-40B4-BE49-F238E27FC236}">
              <a16:creationId xmlns:a16="http://schemas.microsoft.com/office/drawing/2014/main" id="{D4DE89C3-5341-4F70-AFAA-754081692D11}"/>
            </a:ext>
          </a:extLst>
        </xdr:cNvPr>
        <xdr:cNvSpPr/>
      </xdr:nvSpPr>
      <xdr:spPr>
        <a:xfrm>
          <a:off x="79756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4" name="正方形/長方形 33">
          <a:extLst>
            <a:ext uri="{FF2B5EF4-FFF2-40B4-BE49-F238E27FC236}">
              <a16:creationId xmlns:a16="http://schemas.microsoft.com/office/drawing/2014/main" id="{CF29B83A-8248-4BA2-90BB-32F0D16C7345}"/>
            </a:ext>
          </a:extLst>
        </xdr:cNvPr>
        <xdr:cNvSpPr/>
      </xdr:nvSpPr>
      <xdr:spPr>
        <a:xfrm>
          <a:off x="79756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5" name="正方形/長方形 34">
          <a:extLst>
            <a:ext uri="{FF2B5EF4-FFF2-40B4-BE49-F238E27FC236}">
              <a16:creationId xmlns:a16="http://schemas.microsoft.com/office/drawing/2014/main" id="{076B21EF-6546-443B-BD25-22AE1ECF01C5}"/>
            </a:ext>
          </a:extLst>
        </xdr:cNvPr>
        <xdr:cNvSpPr/>
      </xdr:nvSpPr>
      <xdr:spPr>
        <a:xfrm>
          <a:off x="167640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6" name="正方形/長方形 35">
          <a:extLst>
            <a:ext uri="{FF2B5EF4-FFF2-40B4-BE49-F238E27FC236}">
              <a16:creationId xmlns:a16="http://schemas.microsoft.com/office/drawing/2014/main" id="{168C0611-D268-4420-BC80-CBE06828CA03}"/>
            </a:ext>
          </a:extLst>
        </xdr:cNvPr>
        <xdr:cNvSpPr/>
      </xdr:nvSpPr>
      <xdr:spPr>
        <a:xfrm>
          <a:off x="167640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7" name="正方形/長方形 36">
          <a:extLst>
            <a:ext uri="{FF2B5EF4-FFF2-40B4-BE49-F238E27FC236}">
              <a16:creationId xmlns:a16="http://schemas.microsoft.com/office/drawing/2014/main" id="{D074BA00-5492-4968-9673-A344FB3C5405}"/>
            </a:ext>
          </a:extLst>
        </xdr:cNvPr>
        <xdr:cNvSpPr/>
      </xdr:nvSpPr>
      <xdr:spPr>
        <a:xfrm>
          <a:off x="26822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8" name="正方形/長方形 37">
          <a:extLst>
            <a:ext uri="{FF2B5EF4-FFF2-40B4-BE49-F238E27FC236}">
              <a16:creationId xmlns:a16="http://schemas.microsoft.com/office/drawing/2014/main" id="{188615EB-85CB-4D0E-B679-C6AA8DB32F95}"/>
            </a:ext>
          </a:extLst>
        </xdr:cNvPr>
        <xdr:cNvSpPr/>
      </xdr:nvSpPr>
      <xdr:spPr>
        <a:xfrm>
          <a:off x="26822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39" name="正方形/長方形 38">
          <a:extLst>
            <a:ext uri="{FF2B5EF4-FFF2-40B4-BE49-F238E27FC236}">
              <a16:creationId xmlns:a16="http://schemas.microsoft.com/office/drawing/2014/main" id="{A47CFFD7-4A76-481C-89BA-C81530B3E920}"/>
            </a:ext>
          </a:extLst>
        </xdr:cNvPr>
        <xdr:cNvSpPr/>
      </xdr:nvSpPr>
      <xdr:spPr>
        <a:xfrm>
          <a:off x="670560" y="521589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0" name="テキスト ボックス 39">
          <a:extLst>
            <a:ext uri="{FF2B5EF4-FFF2-40B4-BE49-F238E27FC236}">
              <a16:creationId xmlns:a16="http://schemas.microsoft.com/office/drawing/2014/main" id="{4AA93161-8FBF-479F-991E-3E5D7D53BBBF}"/>
            </a:ext>
          </a:extLst>
        </xdr:cNvPr>
        <xdr:cNvSpPr txBox="1"/>
      </xdr:nvSpPr>
      <xdr:spPr>
        <a:xfrm>
          <a:off x="655320" y="50292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1" name="直線コネクタ 40">
          <a:extLst>
            <a:ext uri="{FF2B5EF4-FFF2-40B4-BE49-F238E27FC236}">
              <a16:creationId xmlns:a16="http://schemas.microsoft.com/office/drawing/2014/main" id="{DFBDBB43-BB7B-4E98-A941-883C0025F3B6}"/>
            </a:ext>
          </a:extLst>
        </xdr:cNvPr>
        <xdr:cNvCxnSpPr/>
      </xdr:nvCxnSpPr>
      <xdr:spPr>
        <a:xfrm>
          <a:off x="670560" y="74523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42</xdr:row>
      <xdr:rowOff>92528</xdr:rowOff>
    </xdr:from>
    <xdr:to>
      <xdr:col>28</xdr:col>
      <xdr:colOff>114300</xdr:colOff>
      <xdr:row>42</xdr:row>
      <xdr:rowOff>92528</xdr:rowOff>
    </xdr:to>
    <xdr:cxnSp macro="">
      <xdr:nvCxnSpPr>
        <xdr:cNvPr id="42" name="直線コネクタ 41">
          <a:extLst>
            <a:ext uri="{FF2B5EF4-FFF2-40B4-BE49-F238E27FC236}">
              <a16:creationId xmlns:a16="http://schemas.microsoft.com/office/drawing/2014/main" id="{615CEF0F-7758-4FEF-8593-E40B13E7E986}"/>
            </a:ext>
          </a:extLst>
        </xdr:cNvPr>
        <xdr:cNvCxnSpPr/>
      </xdr:nvCxnSpPr>
      <xdr:spPr>
        <a:xfrm>
          <a:off x="670560" y="7133408"/>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41</xdr:row>
      <xdr:rowOff>121755</xdr:rowOff>
    </xdr:from>
    <xdr:ext cx="338939" cy="259045"/>
    <xdr:sp macro="" textlink="">
      <xdr:nvSpPr>
        <xdr:cNvPr id="43" name="テキスト ボックス 42">
          <a:extLst>
            <a:ext uri="{FF2B5EF4-FFF2-40B4-BE49-F238E27FC236}">
              <a16:creationId xmlns:a16="http://schemas.microsoft.com/office/drawing/2014/main" id="{AB23CD9A-83CD-4FDE-9B1A-5502953005A0}"/>
            </a:ext>
          </a:extLst>
        </xdr:cNvPr>
        <xdr:cNvSpPr txBox="1"/>
      </xdr:nvSpPr>
      <xdr:spPr>
        <a:xfrm>
          <a:off x="377341" y="699499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108857</xdr:rowOff>
    </xdr:from>
    <xdr:to>
      <xdr:col>28</xdr:col>
      <xdr:colOff>114300</xdr:colOff>
      <xdr:row>40</xdr:row>
      <xdr:rowOff>108857</xdr:rowOff>
    </xdr:to>
    <xdr:cxnSp macro="">
      <xdr:nvCxnSpPr>
        <xdr:cNvPr id="44" name="直線コネクタ 43">
          <a:extLst>
            <a:ext uri="{FF2B5EF4-FFF2-40B4-BE49-F238E27FC236}">
              <a16:creationId xmlns:a16="http://schemas.microsoft.com/office/drawing/2014/main" id="{A348AD0A-0319-4E08-A3B3-0BE582A86332}"/>
            </a:ext>
          </a:extLst>
        </xdr:cNvPr>
        <xdr:cNvCxnSpPr/>
      </xdr:nvCxnSpPr>
      <xdr:spPr>
        <a:xfrm>
          <a:off x="670560" y="6814457"/>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138084</xdr:rowOff>
    </xdr:from>
    <xdr:ext cx="403059" cy="259045"/>
    <xdr:sp macro="" textlink="">
      <xdr:nvSpPr>
        <xdr:cNvPr id="45" name="テキスト ボックス 44">
          <a:extLst>
            <a:ext uri="{FF2B5EF4-FFF2-40B4-BE49-F238E27FC236}">
              <a16:creationId xmlns:a16="http://schemas.microsoft.com/office/drawing/2014/main" id="{24EDA416-4E80-489B-9369-4243E113B3F4}"/>
            </a:ext>
          </a:extLst>
        </xdr:cNvPr>
        <xdr:cNvSpPr txBox="1"/>
      </xdr:nvSpPr>
      <xdr:spPr>
        <a:xfrm>
          <a:off x="336081" y="667604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38</xdr:row>
      <xdr:rowOff>125185</xdr:rowOff>
    </xdr:from>
    <xdr:to>
      <xdr:col>28</xdr:col>
      <xdr:colOff>114300</xdr:colOff>
      <xdr:row>38</xdr:row>
      <xdr:rowOff>125185</xdr:rowOff>
    </xdr:to>
    <xdr:cxnSp macro="">
      <xdr:nvCxnSpPr>
        <xdr:cNvPr id="46" name="直線コネクタ 45">
          <a:extLst>
            <a:ext uri="{FF2B5EF4-FFF2-40B4-BE49-F238E27FC236}">
              <a16:creationId xmlns:a16="http://schemas.microsoft.com/office/drawing/2014/main" id="{BF448CE1-5BDA-4513-9C73-76ADC19D7EC1}"/>
            </a:ext>
          </a:extLst>
        </xdr:cNvPr>
        <xdr:cNvCxnSpPr/>
      </xdr:nvCxnSpPr>
      <xdr:spPr>
        <a:xfrm>
          <a:off x="670560" y="6495505"/>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37</xdr:row>
      <xdr:rowOff>154412</xdr:rowOff>
    </xdr:from>
    <xdr:ext cx="403059" cy="259045"/>
    <xdr:sp macro="" textlink="">
      <xdr:nvSpPr>
        <xdr:cNvPr id="47" name="テキスト ボックス 46">
          <a:extLst>
            <a:ext uri="{FF2B5EF4-FFF2-40B4-BE49-F238E27FC236}">
              <a16:creationId xmlns:a16="http://schemas.microsoft.com/office/drawing/2014/main" id="{579C2953-ECA6-43B7-9B2B-82733B230A1C}"/>
            </a:ext>
          </a:extLst>
        </xdr:cNvPr>
        <xdr:cNvSpPr txBox="1"/>
      </xdr:nvSpPr>
      <xdr:spPr>
        <a:xfrm>
          <a:off x="336081" y="63570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141514</xdr:rowOff>
    </xdr:from>
    <xdr:to>
      <xdr:col>28</xdr:col>
      <xdr:colOff>114300</xdr:colOff>
      <xdr:row>36</xdr:row>
      <xdr:rowOff>141514</xdr:rowOff>
    </xdr:to>
    <xdr:cxnSp macro="">
      <xdr:nvCxnSpPr>
        <xdr:cNvPr id="48" name="直線コネクタ 47">
          <a:extLst>
            <a:ext uri="{FF2B5EF4-FFF2-40B4-BE49-F238E27FC236}">
              <a16:creationId xmlns:a16="http://schemas.microsoft.com/office/drawing/2014/main" id="{D497DB37-FB11-4299-A3DE-18852040BE99}"/>
            </a:ext>
          </a:extLst>
        </xdr:cNvPr>
        <xdr:cNvCxnSpPr/>
      </xdr:nvCxnSpPr>
      <xdr:spPr>
        <a:xfrm>
          <a:off x="670560" y="6176554"/>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35</xdr:row>
      <xdr:rowOff>170741</xdr:rowOff>
    </xdr:from>
    <xdr:ext cx="403059" cy="259045"/>
    <xdr:sp macro="" textlink="">
      <xdr:nvSpPr>
        <xdr:cNvPr id="49" name="テキスト ボックス 48">
          <a:extLst>
            <a:ext uri="{FF2B5EF4-FFF2-40B4-BE49-F238E27FC236}">
              <a16:creationId xmlns:a16="http://schemas.microsoft.com/office/drawing/2014/main" id="{EEA0519B-B9CA-424E-9CD6-7F74B64D89C7}"/>
            </a:ext>
          </a:extLst>
        </xdr:cNvPr>
        <xdr:cNvSpPr txBox="1"/>
      </xdr:nvSpPr>
      <xdr:spPr>
        <a:xfrm>
          <a:off x="336081" y="603814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157843</xdr:rowOff>
    </xdr:from>
    <xdr:to>
      <xdr:col>28</xdr:col>
      <xdr:colOff>114300</xdr:colOff>
      <xdr:row>34</xdr:row>
      <xdr:rowOff>157843</xdr:rowOff>
    </xdr:to>
    <xdr:cxnSp macro="">
      <xdr:nvCxnSpPr>
        <xdr:cNvPr id="50" name="直線コネクタ 49">
          <a:extLst>
            <a:ext uri="{FF2B5EF4-FFF2-40B4-BE49-F238E27FC236}">
              <a16:creationId xmlns:a16="http://schemas.microsoft.com/office/drawing/2014/main" id="{10F62B42-0B05-4302-A305-6374FC8AC4DA}"/>
            </a:ext>
          </a:extLst>
        </xdr:cNvPr>
        <xdr:cNvCxnSpPr/>
      </xdr:nvCxnSpPr>
      <xdr:spPr>
        <a:xfrm>
          <a:off x="670560" y="5857603"/>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15620</xdr:rowOff>
    </xdr:from>
    <xdr:ext cx="403059" cy="259045"/>
    <xdr:sp macro="" textlink="">
      <xdr:nvSpPr>
        <xdr:cNvPr id="51" name="テキスト ボックス 50">
          <a:extLst>
            <a:ext uri="{FF2B5EF4-FFF2-40B4-BE49-F238E27FC236}">
              <a16:creationId xmlns:a16="http://schemas.microsoft.com/office/drawing/2014/main" id="{47B8CA01-C61D-42FF-8DE8-53456616515E}"/>
            </a:ext>
          </a:extLst>
        </xdr:cNvPr>
        <xdr:cNvSpPr txBox="1"/>
      </xdr:nvSpPr>
      <xdr:spPr>
        <a:xfrm>
          <a:off x="336081" y="571538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2722</xdr:rowOff>
    </xdr:from>
    <xdr:to>
      <xdr:col>28</xdr:col>
      <xdr:colOff>114300</xdr:colOff>
      <xdr:row>33</xdr:row>
      <xdr:rowOff>2722</xdr:rowOff>
    </xdr:to>
    <xdr:cxnSp macro="">
      <xdr:nvCxnSpPr>
        <xdr:cNvPr id="52" name="直線コネクタ 51">
          <a:extLst>
            <a:ext uri="{FF2B5EF4-FFF2-40B4-BE49-F238E27FC236}">
              <a16:creationId xmlns:a16="http://schemas.microsoft.com/office/drawing/2014/main" id="{DDE0FE12-D787-4C3D-8D76-E00C303E348C}"/>
            </a:ext>
          </a:extLst>
        </xdr:cNvPr>
        <xdr:cNvCxnSpPr/>
      </xdr:nvCxnSpPr>
      <xdr:spPr>
        <a:xfrm>
          <a:off x="670560" y="5534842"/>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32</xdr:row>
      <xdr:rowOff>31949</xdr:rowOff>
    </xdr:from>
    <xdr:ext cx="467179" cy="259045"/>
    <xdr:sp macro="" textlink="">
      <xdr:nvSpPr>
        <xdr:cNvPr id="53" name="テキスト ボックス 52">
          <a:extLst>
            <a:ext uri="{FF2B5EF4-FFF2-40B4-BE49-F238E27FC236}">
              <a16:creationId xmlns:a16="http://schemas.microsoft.com/office/drawing/2014/main" id="{F3767170-8E38-4ADF-981F-A426E70D85F1}"/>
            </a:ext>
          </a:extLst>
        </xdr:cNvPr>
        <xdr:cNvSpPr txBox="1"/>
      </xdr:nvSpPr>
      <xdr:spPr>
        <a:xfrm>
          <a:off x="271961" y="539642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4" name="直線コネクタ 53">
          <a:extLst>
            <a:ext uri="{FF2B5EF4-FFF2-40B4-BE49-F238E27FC236}">
              <a16:creationId xmlns:a16="http://schemas.microsoft.com/office/drawing/2014/main" id="{44E16733-742C-472E-9639-D696B92CD1AB}"/>
            </a:ext>
          </a:extLst>
        </xdr:cNvPr>
        <xdr:cNvCxnSpPr/>
      </xdr:nvCxnSpPr>
      <xdr:spPr>
        <a:xfrm>
          <a:off x="670560" y="521589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30</xdr:row>
      <xdr:rowOff>48277</xdr:rowOff>
    </xdr:from>
    <xdr:ext cx="467179" cy="259045"/>
    <xdr:sp macro="" textlink="">
      <xdr:nvSpPr>
        <xdr:cNvPr id="55" name="テキスト ボックス 54">
          <a:extLst>
            <a:ext uri="{FF2B5EF4-FFF2-40B4-BE49-F238E27FC236}">
              <a16:creationId xmlns:a16="http://schemas.microsoft.com/office/drawing/2014/main" id="{3B0B19C4-A999-4FC3-8965-DF8D084AB127}"/>
            </a:ext>
          </a:extLst>
        </xdr:cNvPr>
        <xdr:cNvSpPr txBox="1"/>
      </xdr:nvSpPr>
      <xdr:spPr>
        <a:xfrm>
          <a:off x="271961" y="50774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6" name="【道路】&#10;有形固定資産減価償却率グラフ枠">
          <a:extLst>
            <a:ext uri="{FF2B5EF4-FFF2-40B4-BE49-F238E27FC236}">
              <a16:creationId xmlns:a16="http://schemas.microsoft.com/office/drawing/2014/main" id="{A7B6B697-29F0-487F-ABD7-74A33D3FC230}"/>
            </a:ext>
          </a:extLst>
        </xdr:cNvPr>
        <xdr:cNvSpPr/>
      </xdr:nvSpPr>
      <xdr:spPr>
        <a:xfrm>
          <a:off x="670560" y="521589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28847</xdr:rowOff>
    </xdr:from>
    <xdr:to>
      <xdr:col>24</xdr:col>
      <xdr:colOff>62865</xdr:colOff>
      <xdr:row>41</xdr:row>
      <xdr:rowOff>161109</xdr:rowOff>
    </xdr:to>
    <xdr:cxnSp macro="">
      <xdr:nvCxnSpPr>
        <xdr:cNvPr id="57" name="直線コネクタ 56">
          <a:extLst>
            <a:ext uri="{FF2B5EF4-FFF2-40B4-BE49-F238E27FC236}">
              <a16:creationId xmlns:a16="http://schemas.microsoft.com/office/drawing/2014/main" id="{CF6E2EDE-2C1D-4501-9E3A-6367201B45CD}"/>
            </a:ext>
          </a:extLst>
        </xdr:cNvPr>
        <xdr:cNvCxnSpPr/>
      </xdr:nvCxnSpPr>
      <xdr:spPr>
        <a:xfrm flipV="1">
          <a:off x="4086225" y="5560967"/>
          <a:ext cx="0" cy="147338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41</xdr:row>
      <xdr:rowOff>164936</xdr:rowOff>
    </xdr:from>
    <xdr:ext cx="340478" cy="259045"/>
    <xdr:sp macro="" textlink="">
      <xdr:nvSpPr>
        <xdr:cNvPr id="58" name="【道路】&#10;有形固定資産減価償却率最小値テキスト">
          <a:extLst>
            <a:ext uri="{FF2B5EF4-FFF2-40B4-BE49-F238E27FC236}">
              <a16:creationId xmlns:a16="http://schemas.microsoft.com/office/drawing/2014/main" id="{5423C5EC-B08E-4730-9968-8A7CA6281A4A}"/>
            </a:ext>
          </a:extLst>
        </xdr:cNvPr>
        <xdr:cNvSpPr txBox="1"/>
      </xdr:nvSpPr>
      <xdr:spPr>
        <a:xfrm>
          <a:off x="4124960" y="7038176"/>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41</xdr:row>
      <xdr:rowOff>161109</xdr:rowOff>
    </xdr:from>
    <xdr:to>
      <xdr:col>24</xdr:col>
      <xdr:colOff>152400</xdr:colOff>
      <xdr:row>41</xdr:row>
      <xdr:rowOff>161109</xdr:rowOff>
    </xdr:to>
    <xdr:cxnSp macro="">
      <xdr:nvCxnSpPr>
        <xdr:cNvPr id="59" name="直線コネクタ 58">
          <a:extLst>
            <a:ext uri="{FF2B5EF4-FFF2-40B4-BE49-F238E27FC236}">
              <a16:creationId xmlns:a16="http://schemas.microsoft.com/office/drawing/2014/main" id="{11FB7DCB-EBC3-4F0A-A912-FBFEE44BFAB4}"/>
            </a:ext>
          </a:extLst>
        </xdr:cNvPr>
        <xdr:cNvCxnSpPr/>
      </xdr:nvCxnSpPr>
      <xdr:spPr>
        <a:xfrm>
          <a:off x="4020820" y="7034349"/>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31</xdr:row>
      <xdr:rowOff>146974</xdr:rowOff>
    </xdr:from>
    <xdr:ext cx="405111" cy="259045"/>
    <xdr:sp macro="" textlink="">
      <xdr:nvSpPr>
        <xdr:cNvPr id="60" name="【道路】&#10;有形固定資産減価償却率最大値テキスト">
          <a:extLst>
            <a:ext uri="{FF2B5EF4-FFF2-40B4-BE49-F238E27FC236}">
              <a16:creationId xmlns:a16="http://schemas.microsoft.com/office/drawing/2014/main" id="{6276670E-E4DB-4DF5-B20D-9B044421963A}"/>
            </a:ext>
          </a:extLst>
        </xdr:cNvPr>
        <xdr:cNvSpPr txBox="1"/>
      </xdr:nvSpPr>
      <xdr:spPr>
        <a:xfrm>
          <a:off x="4124960" y="53438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28847</xdr:rowOff>
    </xdr:from>
    <xdr:to>
      <xdr:col>24</xdr:col>
      <xdr:colOff>152400</xdr:colOff>
      <xdr:row>33</xdr:row>
      <xdr:rowOff>28847</xdr:rowOff>
    </xdr:to>
    <xdr:cxnSp macro="">
      <xdr:nvCxnSpPr>
        <xdr:cNvPr id="61" name="直線コネクタ 60">
          <a:extLst>
            <a:ext uri="{FF2B5EF4-FFF2-40B4-BE49-F238E27FC236}">
              <a16:creationId xmlns:a16="http://schemas.microsoft.com/office/drawing/2014/main" id="{1F169211-F40F-41F0-9625-715B9F599E06}"/>
            </a:ext>
          </a:extLst>
        </xdr:cNvPr>
        <xdr:cNvCxnSpPr/>
      </xdr:nvCxnSpPr>
      <xdr:spPr>
        <a:xfrm>
          <a:off x="4020820" y="5560967"/>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36</xdr:row>
      <xdr:rowOff>57711</xdr:rowOff>
    </xdr:from>
    <xdr:ext cx="405111" cy="259045"/>
    <xdr:sp macro="" textlink="">
      <xdr:nvSpPr>
        <xdr:cNvPr id="62" name="【道路】&#10;有形固定資産減価償却率平均値テキスト">
          <a:extLst>
            <a:ext uri="{FF2B5EF4-FFF2-40B4-BE49-F238E27FC236}">
              <a16:creationId xmlns:a16="http://schemas.microsoft.com/office/drawing/2014/main" id="{F2F00A40-E241-41EE-BB90-49EA9F21E1AA}"/>
            </a:ext>
          </a:extLst>
        </xdr:cNvPr>
        <xdr:cNvSpPr txBox="1"/>
      </xdr:nvSpPr>
      <xdr:spPr>
        <a:xfrm>
          <a:off x="4124960" y="609275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79284</xdr:rowOff>
    </xdr:from>
    <xdr:to>
      <xdr:col>24</xdr:col>
      <xdr:colOff>114300</xdr:colOff>
      <xdr:row>37</xdr:row>
      <xdr:rowOff>9434</xdr:rowOff>
    </xdr:to>
    <xdr:sp macro="" textlink="">
      <xdr:nvSpPr>
        <xdr:cNvPr id="63" name="フローチャート: 判断 62">
          <a:extLst>
            <a:ext uri="{FF2B5EF4-FFF2-40B4-BE49-F238E27FC236}">
              <a16:creationId xmlns:a16="http://schemas.microsoft.com/office/drawing/2014/main" id="{E9E0B973-8AAB-4C67-BE35-51EC3D32D3C4}"/>
            </a:ext>
          </a:extLst>
        </xdr:cNvPr>
        <xdr:cNvSpPr/>
      </xdr:nvSpPr>
      <xdr:spPr>
        <a:xfrm>
          <a:off x="4036060" y="6114324"/>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36</xdr:row>
      <xdr:rowOff>110308</xdr:rowOff>
    </xdr:from>
    <xdr:to>
      <xdr:col>20</xdr:col>
      <xdr:colOff>38100</xdr:colOff>
      <xdr:row>37</xdr:row>
      <xdr:rowOff>40458</xdr:rowOff>
    </xdr:to>
    <xdr:sp macro="" textlink="">
      <xdr:nvSpPr>
        <xdr:cNvPr id="64" name="フローチャート: 判断 63">
          <a:extLst>
            <a:ext uri="{FF2B5EF4-FFF2-40B4-BE49-F238E27FC236}">
              <a16:creationId xmlns:a16="http://schemas.microsoft.com/office/drawing/2014/main" id="{4CF2EA29-3D7B-40F8-A86C-D2ABD9C9796F}"/>
            </a:ext>
          </a:extLst>
        </xdr:cNvPr>
        <xdr:cNvSpPr/>
      </xdr:nvSpPr>
      <xdr:spPr>
        <a:xfrm>
          <a:off x="3312160" y="6145348"/>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36</xdr:row>
      <xdr:rowOff>133169</xdr:rowOff>
    </xdr:from>
    <xdr:to>
      <xdr:col>15</xdr:col>
      <xdr:colOff>101600</xdr:colOff>
      <xdr:row>37</xdr:row>
      <xdr:rowOff>63319</xdr:rowOff>
    </xdr:to>
    <xdr:sp macro="" textlink="">
      <xdr:nvSpPr>
        <xdr:cNvPr id="65" name="フローチャート: 判断 64">
          <a:extLst>
            <a:ext uri="{FF2B5EF4-FFF2-40B4-BE49-F238E27FC236}">
              <a16:creationId xmlns:a16="http://schemas.microsoft.com/office/drawing/2014/main" id="{54362ADA-8E16-4B60-B4BD-B014747828AA}"/>
            </a:ext>
          </a:extLst>
        </xdr:cNvPr>
        <xdr:cNvSpPr/>
      </xdr:nvSpPr>
      <xdr:spPr>
        <a:xfrm>
          <a:off x="2514600" y="6168209"/>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36</xdr:row>
      <xdr:rowOff>167458</xdr:rowOff>
    </xdr:from>
    <xdr:to>
      <xdr:col>10</xdr:col>
      <xdr:colOff>165100</xdr:colOff>
      <xdr:row>37</xdr:row>
      <xdr:rowOff>97608</xdr:rowOff>
    </xdr:to>
    <xdr:sp macro="" textlink="">
      <xdr:nvSpPr>
        <xdr:cNvPr id="66" name="フローチャート: 判断 65">
          <a:extLst>
            <a:ext uri="{FF2B5EF4-FFF2-40B4-BE49-F238E27FC236}">
              <a16:creationId xmlns:a16="http://schemas.microsoft.com/office/drawing/2014/main" id="{B13A470C-C985-474C-A966-B1DA74844EE0}"/>
            </a:ext>
          </a:extLst>
        </xdr:cNvPr>
        <xdr:cNvSpPr/>
      </xdr:nvSpPr>
      <xdr:spPr>
        <a:xfrm>
          <a:off x="1739900" y="6202498"/>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7" name="テキスト ボックス 66">
          <a:extLst>
            <a:ext uri="{FF2B5EF4-FFF2-40B4-BE49-F238E27FC236}">
              <a16:creationId xmlns:a16="http://schemas.microsoft.com/office/drawing/2014/main" id="{726BB39C-16E8-4130-9BFC-4CFE55BAF48A}"/>
            </a:ext>
          </a:extLst>
        </xdr:cNvPr>
        <xdr:cNvSpPr txBox="1"/>
      </xdr:nvSpPr>
      <xdr:spPr>
        <a:xfrm>
          <a:off x="391922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8" name="テキスト ボックス 67">
          <a:extLst>
            <a:ext uri="{FF2B5EF4-FFF2-40B4-BE49-F238E27FC236}">
              <a16:creationId xmlns:a16="http://schemas.microsoft.com/office/drawing/2014/main" id="{ABEC1AD0-E60B-48A4-B286-A5DC56F06A8E}"/>
            </a:ext>
          </a:extLst>
        </xdr:cNvPr>
        <xdr:cNvSpPr txBox="1"/>
      </xdr:nvSpPr>
      <xdr:spPr>
        <a:xfrm>
          <a:off x="31877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69" name="テキスト ボックス 68">
          <a:extLst>
            <a:ext uri="{FF2B5EF4-FFF2-40B4-BE49-F238E27FC236}">
              <a16:creationId xmlns:a16="http://schemas.microsoft.com/office/drawing/2014/main" id="{92B56BFB-C31F-432B-BC54-64C8082C7E67}"/>
            </a:ext>
          </a:extLst>
        </xdr:cNvPr>
        <xdr:cNvSpPr txBox="1"/>
      </xdr:nvSpPr>
      <xdr:spPr>
        <a:xfrm>
          <a:off x="239776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0" name="テキスト ボックス 69">
          <a:extLst>
            <a:ext uri="{FF2B5EF4-FFF2-40B4-BE49-F238E27FC236}">
              <a16:creationId xmlns:a16="http://schemas.microsoft.com/office/drawing/2014/main" id="{4525ED73-0421-46AC-B291-E0702D240266}"/>
            </a:ext>
          </a:extLst>
        </xdr:cNvPr>
        <xdr:cNvSpPr txBox="1"/>
      </xdr:nvSpPr>
      <xdr:spPr>
        <a:xfrm>
          <a:off x="162306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1" name="テキスト ボックス 70">
          <a:extLst>
            <a:ext uri="{FF2B5EF4-FFF2-40B4-BE49-F238E27FC236}">
              <a16:creationId xmlns:a16="http://schemas.microsoft.com/office/drawing/2014/main" id="{93BBB118-4C16-4965-94C0-3CC347E3A3E6}"/>
            </a:ext>
          </a:extLst>
        </xdr:cNvPr>
        <xdr:cNvSpPr txBox="1"/>
      </xdr:nvSpPr>
      <xdr:spPr>
        <a:xfrm>
          <a:off x="84074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32</xdr:row>
      <xdr:rowOff>149497</xdr:rowOff>
    </xdr:from>
    <xdr:to>
      <xdr:col>24</xdr:col>
      <xdr:colOff>114300</xdr:colOff>
      <xdr:row>33</xdr:row>
      <xdr:rowOff>79647</xdr:rowOff>
    </xdr:to>
    <xdr:sp macro="" textlink="">
      <xdr:nvSpPr>
        <xdr:cNvPr id="72" name="楕円 71">
          <a:extLst>
            <a:ext uri="{FF2B5EF4-FFF2-40B4-BE49-F238E27FC236}">
              <a16:creationId xmlns:a16="http://schemas.microsoft.com/office/drawing/2014/main" id="{7A732B3F-EC4B-4A18-AD64-852B23CA1C2F}"/>
            </a:ext>
          </a:extLst>
        </xdr:cNvPr>
        <xdr:cNvSpPr/>
      </xdr:nvSpPr>
      <xdr:spPr>
        <a:xfrm>
          <a:off x="4036060" y="5513977"/>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32</xdr:row>
      <xdr:rowOff>102524</xdr:rowOff>
    </xdr:from>
    <xdr:ext cx="405111" cy="259045"/>
    <xdr:sp macro="" textlink="">
      <xdr:nvSpPr>
        <xdr:cNvPr id="73" name="【道路】&#10;有形固定資産減価償却率該当値テキスト">
          <a:extLst>
            <a:ext uri="{FF2B5EF4-FFF2-40B4-BE49-F238E27FC236}">
              <a16:creationId xmlns:a16="http://schemas.microsoft.com/office/drawing/2014/main" id="{8C0B2A60-00BE-4F10-86FF-03EFC48C651C}"/>
            </a:ext>
          </a:extLst>
        </xdr:cNvPr>
        <xdr:cNvSpPr txBox="1"/>
      </xdr:nvSpPr>
      <xdr:spPr>
        <a:xfrm>
          <a:off x="4124960" y="54670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32</xdr:row>
      <xdr:rowOff>151130</xdr:rowOff>
    </xdr:from>
    <xdr:to>
      <xdr:col>20</xdr:col>
      <xdr:colOff>38100</xdr:colOff>
      <xdr:row>33</xdr:row>
      <xdr:rowOff>81280</xdr:rowOff>
    </xdr:to>
    <xdr:sp macro="" textlink="">
      <xdr:nvSpPr>
        <xdr:cNvPr id="74" name="楕円 73">
          <a:extLst>
            <a:ext uri="{FF2B5EF4-FFF2-40B4-BE49-F238E27FC236}">
              <a16:creationId xmlns:a16="http://schemas.microsoft.com/office/drawing/2014/main" id="{247A5271-CA28-4472-B031-D447810B1DB6}"/>
            </a:ext>
          </a:extLst>
        </xdr:cNvPr>
        <xdr:cNvSpPr/>
      </xdr:nvSpPr>
      <xdr:spPr>
        <a:xfrm>
          <a:off x="3312160" y="551561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33</xdr:row>
      <xdr:rowOff>28847</xdr:rowOff>
    </xdr:from>
    <xdr:to>
      <xdr:col>24</xdr:col>
      <xdr:colOff>63500</xdr:colOff>
      <xdr:row>33</xdr:row>
      <xdr:rowOff>30480</xdr:rowOff>
    </xdr:to>
    <xdr:cxnSp macro="">
      <xdr:nvCxnSpPr>
        <xdr:cNvPr id="75" name="直線コネクタ 74">
          <a:extLst>
            <a:ext uri="{FF2B5EF4-FFF2-40B4-BE49-F238E27FC236}">
              <a16:creationId xmlns:a16="http://schemas.microsoft.com/office/drawing/2014/main" id="{F9AD176D-97F6-4196-A3BC-C28EFE30A320}"/>
            </a:ext>
          </a:extLst>
        </xdr:cNvPr>
        <xdr:cNvCxnSpPr/>
      </xdr:nvCxnSpPr>
      <xdr:spPr>
        <a:xfrm flipV="1">
          <a:off x="3355340" y="5560967"/>
          <a:ext cx="731520" cy="16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39</xdr:row>
      <xdr:rowOff>89081</xdr:rowOff>
    </xdr:from>
    <xdr:to>
      <xdr:col>15</xdr:col>
      <xdr:colOff>101600</xdr:colOff>
      <xdr:row>40</xdr:row>
      <xdr:rowOff>19231</xdr:rowOff>
    </xdr:to>
    <xdr:sp macro="" textlink="">
      <xdr:nvSpPr>
        <xdr:cNvPr id="76" name="楕円 75">
          <a:extLst>
            <a:ext uri="{FF2B5EF4-FFF2-40B4-BE49-F238E27FC236}">
              <a16:creationId xmlns:a16="http://schemas.microsoft.com/office/drawing/2014/main" id="{5C3C1890-463E-44AA-BEC2-69DC8AC5F9BA}"/>
            </a:ext>
          </a:extLst>
        </xdr:cNvPr>
        <xdr:cNvSpPr/>
      </xdr:nvSpPr>
      <xdr:spPr>
        <a:xfrm>
          <a:off x="2514600" y="6627041"/>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33</xdr:row>
      <xdr:rowOff>30480</xdr:rowOff>
    </xdr:from>
    <xdr:to>
      <xdr:col>19</xdr:col>
      <xdr:colOff>177800</xdr:colOff>
      <xdr:row>39</xdr:row>
      <xdr:rowOff>139881</xdr:rowOff>
    </xdr:to>
    <xdr:cxnSp macro="">
      <xdr:nvCxnSpPr>
        <xdr:cNvPr id="77" name="直線コネクタ 76">
          <a:extLst>
            <a:ext uri="{FF2B5EF4-FFF2-40B4-BE49-F238E27FC236}">
              <a16:creationId xmlns:a16="http://schemas.microsoft.com/office/drawing/2014/main" id="{C6BE431B-18B7-43CA-B354-A488574CF11B}"/>
            </a:ext>
          </a:extLst>
        </xdr:cNvPr>
        <xdr:cNvCxnSpPr/>
      </xdr:nvCxnSpPr>
      <xdr:spPr>
        <a:xfrm flipV="1">
          <a:off x="2565400" y="5562600"/>
          <a:ext cx="789940" cy="11152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113574</xdr:rowOff>
    </xdr:from>
    <xdr:to>
      <xdr:col>10</xdr:col>
      <xdr:colOff>165100</xdr:colOff>
      <xdr:row>38</xdr:row>
      <xdr:rowOff>43724</xdr:rowOff>
    </xdr:to>
    <xdr:sp macro="" textlink="">
      <xdr:nvSpPr>
        <xdr:cNvPr id="78" name="楕円 77">
          <a:extLst>
            <a:ext uri="{FF2B5EF4-FFF2-40B4-BE49-F238E27FC236}">
              <a16:creationId xmlns:a16="http://schemas.microsoft.com/office/drawing/2014/main" id="{9E2064B0-5E26-4807-95A9-869AC970AC3B}"/>
            </a:ext>
          </a:extLst>
        </xdr:cNvPr>
        <xdr:cNvSpPr/>
      </xdr:nvSpPr>
      <xdr:spPr>
        <a:xfrm>
          <a:off x="1739900" y="6316254"/>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37</xdr:row>
      <xdr:rowOff>164374</xdr:rowOff>
    </xdr:from>
    <xdr:to>
      <xdr:col>15</xdr:col>
      <xdr:colOff>50800</xdr:colOff>
      <xdr:row>39</xdr:row>
      <xdr:rowOff>139881</xdr:rowOff>
    </xdr:to>
    <xdr:cxnSp macro="">
      <xdr:nvCxnSpPr>
        <xdr:cNvPr id="79" name="直線コネクタ 78">
          <a:extLst>
            <a:ext uri="{FF2B5EF4-FFF2-40B4-BE49-F238E27FC236}">
              <a16:creationId xmlns:a16="http://schemas.microsoft.com/office/drawing/2014/main" id="{1DF651C8-8ECF-45B8-92B8-D73E4C98D898}"/>
            </a:ext>
          </a:extLst>
        </xdr:cNvPr>
        <xdr:cNvCxnSpPr/>
      </xdr:nvCxnSpPr>
      <xdr:spPr>
        <a:xfrm>
          <a:off x="1790700" y="6367054"/>
          <a:ext cx="774700" cy="3107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37</xdr:row>
      <xdr:rowOff>31585</xdr:rowOff>
    </xdr:from>
    <xdr:ext cx="405111" cy="259045"/>
    <xdr:sp macro="" textlink="">
      <xdr:nvSpPr>
        <xdr:cNvPr id="80" name="n_1aveValue【道路】&#10;有形固定資産減価償却率">
          <a:extLst>
            <a:ext uri="{FF2B5EF4-FFF2-40B4-BE49-F238E27FC236}">
              <a16:creationId xmlns:a16="http://schemas.microsoft.com/office/drawing/2014/main" id="{C3C87E6E-12D2-4F64-98B9-D85B4809A814}"/>
            </a:ext>
          </a:extLst>
        </xdr:cNvPr>
        <xdr:cNvSpPr txBox="1"/>
      </xdr:nvSpPr>
      <xdr:spPr>
        <a:xfrm>
          <a:off x="3170564" y="623426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35</xdr:row>
      <xdr:rowOff>79846</xdr:rowOff>
    </xdr:from>
    <xdr:ext cx="405111" cy="259045"/>
    <xdr:sp macro="" textlink="">
      <xdr:nvSpPr>
        <xdr:cNvPr id="81" name="n_2aveValue【道路】&#10;有形固定資産減価償却率">
          <a:extLst>
            <a:ext uri="{FF2B5EF4-FFF2-40B4-BE49-F238E27FC236}">
              <a16:creationId xmlns:a16="http://schemas.microsoft.com/office/drawing/2014/main" id="{EC645811-CDA8-4D22-9141-B30A9711DA40}"/>
            </a:ext>
          </a:extLst>
        </xdr:cNvPr>
        <xdr:cNvSpPr txBox="1"/>
      </xdr:nvSpPr>
      <xdr:spPr>
        <a:xfrm>
          <a:off x="2385704" y="59472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35</xdr:row>
      <xdr:rowOff>114135</xdr:rowOff>
    </xdr:from>
    <xdr:ext cx="405111" cy="259045"/>
    <xdr:sp macro="" textlink="">
      <xdr:nvSpPr>
        <xdr:cNvPr id="82" name="n_3aveValue【道路】&#10;有形固定資産減価償却率">
          <a:extLst>
            <a:ext uri="{FF2B5EF4-FFF2-40B4-BE49-F238E27FC236}">
              <a16:creationId xmlns:a16="http://schemas.microsoft.com/office/drawing/2014/main" id="{7DF10749-CDA9-43CB-B68D-096CEE4C23B3}"/>
            </a:ext>
          </a:extLst>
        </xdr:cNvPr>
        <xdr:cNvSpPr txBox="1"/>
      </xdr:nvSpPr>
      <xdr:spPr>
        <a:xfrm>
          <a:off x="1611004" y="59815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31</xdr:row>
      <xdr:rowOff>97807</xdr:rowOff>
    </xdr:from>
    <xdr:ext cx="405111" cy="259045"/>
    <xdr:sp macro="" textlink="">
      <xdr:nvSpPr>
        <xdr:cNvPr id="83" name="n_1mainValue【道路】&#10;有形固定資産減価償却率">
          <a:extLst>
            <a:ext uri="{FF2B5EF4-FFF2-40B4-BE49-F238E27FC236}">
              <a16:creationId xmlns:a16="http://schemas.microsoft.com/office/drawing/2014/main" id="{9367D921-DD5E-4856-9604-ADD1F697BA4B}"/>
            </a:ext>
          </a:extLst>
        </xdr:cNvPr>
        <xdr:cNvSpPr txBox="1"/>
      </xdr:nvSpPr>
      <xdr:spPr>
        <a:xfrm>
          <a:off x="3170564" y="52946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40</xdr:row>
      <xdr:rowOff>10358</xdr:rowOff>
    </xdr:from>
    <xdr:ext cx="405111" cy="259045"/>
    <xdr:sp macro="" textlink="">
      <xdr:nvSpPr>
        <xdr:cNvPr id="84" name="n_2mainValue【道路】&#10;有形固定資産減価償却率">
          <a:extLst>
            <a:ext uri="{FF2B5EF4-FFF2-40B4-BE49-F238E27FC236}">
              <a16:creationId xmlns:a16="http://schemas.microsoft.com/office/drawing/2014/main" id="{D6E417F2-95EF-41E1-B596-FCADA85946F5}"/>
            </a:ext>
          </a:extLst>
        </xdr:cNvPr>
        <xdr:cNvSpPr txBox="1"/>
      </xdr:nvSpPr>
      <xdr:spPr>
        <a:xfrm>
          <a:off x="2385704" y="67159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38</xdr:row>
      <xdr:rowOff>34851</xdr:rowOff>
    </xdr:from>
    <xdr:ext cx="405111" cy="259045"/>
    <xdr:sp macro="" textlink="">
      <xdr:nvSpPr>
        <xdr:cNvPr id="85" name="n_3mainValue【道路】&#10;有形固定資産減価償却率">
          <a:extLst>
            <a:ext uri="{FF2B5EF4-FFF2-40B4-BE49-F238E27FC236}">
              <a16:creationId xmlns:a16="http://schemas.microsoft.com/office/drawing/2014/main" id="{99FAAB9B-E5D7-46A9-8959-BB1C4C6A6BFE}"/>
            </a:ext>
          </a:extLst>
        </xdr:cNvPr>
        <xdr:cNvSpPr txBox="1"/>
      </xdr:nvSpPr>
      <xdr:spPr>
        <a:xfrm>
          <a:off x="1611004" y="64051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86" name="正方形/長方形 85">
          <a:extLst>
            <a:ext uri="{FF2B5EF4-FFF2-40B4-BE49-F238E27FC236}">
              <a16:creationId xmlns:a16="http://schemas.microsoft.com/office/drawing/2014/main" id="{492CEFB1-4E79-46FA-B0E6-C525F6111AFB}"/>
            </a:ext>
          </a:extLst>
        </xdr:cNvPr>
        <xdr:cNvSpPr/>
      </xdr:nvSpPr>
      <xdr:spPr>
        <a:xfrm>
          <a:off x="5826760" y="409956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87" name="正方形/長方形 86">
          <a:extLst>
            <a:ext uri="{FF2B5EF4-FFF2-40B4-BE49-F238E27FC236}">
              <a16:creationId xmlns:a16="http://schemas.microsoft.com/office/drawing/2014/main" id="{42B177B0-FE03-4455-B426-9309F2291380}"/>
            </a:ext>
          </a:extLst>
        </xdr:cNvPr>
        <xdr:cNvSpPr/>
      </xdr:nvSpPr>
      <xdr:spPr>
        <a:xfrm>
          <a:off x="593090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88" name="正方形/長方形 87">
          <a:extLst>
            <a:ext uri="{FF2B5EF4-FFF2-40B4-BE49-F238E27FC236}">
              <a16:creationId xmlns:a16="http://schemas.microsoft.com/office/drawing/2014/main" id="{D6379841-F5A1-4660-B32B-C6F6AD9DF39C}"/>
            </a:ext>
          </a:extLst>
        </xdr:cNvPr>
        <xdr:cNvSpPr/>
      </xdr:nvSpPr>
      <xdr:spPr>
        <a:xfrm>
          <a:off x="593090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89" name="正方形/長方形 88">
          <a:extLst>
            <a:ext uri="{FF2B5EF4-FFF2-40B4-BE49-F238E27FC236}">
              <a16:creationId xmlns:a16="http://schemas.microsoft.com/office/drawing/2014/main" id="{F90AAA0F-10CF-4051-9FEC-0CDAC98829BB}"/>
            </a:ext>
          </a:extLst>
        </xdr:cNvPr>
        <xdr:cNvSpPr/>
      </xdr:nvSpPr>
      <xdr:spPr>
        <a:xfrm>
          <a:off x="683260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0" name="正方形/長方形 89">
          <a:extLst>
            <a:ext uri="{FF2B5EF4-FFF2-40B4-BE49-F238E27FC236}">
              <a16:creationId xmlns:a16="http://schemas.microsoft.com/office/drawing/2014/main" id="{B8F51346-A0BA-47AB-9FCC-885B608859D5}"/>
            </a:ext>
          </a:extLst>
        </xdr:cNvPr>
        <xdr:cNvSpPr/>
      </xdr:nvSpPr>
      <xdr:spPr>
        <a:xfrm>
          <a:off x="683260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9.730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1" name="正方形/長方形 90">
          <a:extLst>
            <a:ext uri="{FF2B5EF4-FFF2-40B4-BE49-F238E27FC236}">
              <a16:creationId xmlns:a16="http://schemas.microsoft.com/office/drawing/2014/main" id="{FE4551F5-867E-4906-967A-C0E08605AFA4}"/>
            </a:ext>
          </a:extLst>
        </xdr:cNvPr>
        <xdr:cNvSpPr/>
      </xdr:nvSpPr>
      <xdr:spPr>
        <a:xfrm>
          <a:off x="78384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2" name="正方形/長方形 91">
          <a:extLst>
            <a:ext uri="{FF2B5EF4-FFF2-40B4-BE49-F238E27FC236}">
              <a16:creationId xmlns:a16="http://schemas.microsoft.com/office/drawing/2014/main" id="{7E9EE14F-1746-4B41-90F8-7C1B8981BA9A}"/>
            </a:ext>
          </a:extLst>
        </xdr:cNvPr>
        <xdr:cNvSpPr/>
      </xdr:nvSpPr>
      <xdr:spPr>
        <a:xfrm>
          <a:off x="78384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20.653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3" name="正方形/長方形 92">
          <a:extLst>
            <a:ext uri="{FF2B5EF4-FFF2-40B4-BE49-F238E27FC236}">
              <a16:creationId xmlns:a16="http://schemas.microsoft.com/office/drawing/2014/main" id="{A5C3A692-76E8-4854-B30F-EE592D364C32}"/>
            </a:ext>
          </a:extLst>
        </xdr:cNvPr>
        <xdr:cNvSpPr/>
      </xdr:nvSpPr>
      <xdr:spPr>
        <a:xfrm>
          <a:off x="5826760" y="521589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94" name="テキスト ボックス 93">
          <a:extLst>
            <a:ext uri="{FF2B5EF4-FFF2-40B4-BE49-F238E27FC236}">
              <a16:creationId xmlns:a16="http://schemas.microsoft.com/office/drawing/2014/main" id="{09CAFC6F-456C-45BE-AD4B-A37EDC17CA3E}"/>
            </a:ext>
          </a:extLst>
        </xdr:cNvPr>
        <xdr:cNvSpPr txBox="1"/>
      </xdr:nvSpPr>
      <xdr:spPr>
        <a:xfrm>
          <a:off x="5788660" y="50292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95" name="直線コネクタ 94">
          <a:extLst>
            <a:ext uri="{FF2B5EF4-FFF2-40B4-BE49-F238E27FC236}">
              <a16:creationId xmlns:a16="http://schemas.microsoft.com/office/drawing/2014/main" id="{AC5D72BF-632B-4557-AEE8-333984E1E5A0}"/>
            </a:ext>
          </a:extLst>
        </xdr:cNvPr>
        <xdr:cNvCxnSpPr/>
      </xdr:nvCxnSpPr>
      <xdr:spPr>
        <a:xfrm>
          <a:off x="5826760" y="745236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96" name="直線コネクタ 95">
          <a:extLst>
            <a:ext uri="{FF2B5EF4-FFF2-40B4-BE49-F238E27FC236}">
              <a16:creationId xmlns:a16="http://schemas.microsoft.com/office/drawing/2014/main" id="{376834A8-56C0-4058-BD95-8A51337F1C69}"/>
            </a:ext>
          </a:extLst>
        </xdr:cNvPr>
        <xdr:cNvCxnSpPr/>
      </xdr:nvCxnSpPr>
      <xdr:spPr>
        <a:xfrm>
          <a:off x="5826760" y="707898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97" name="テキスト ボックス 96">
          <a:extLst>
            <a:ext uri="{FF2B5EF4-FFF2-40B4-BE49-F238E27FC236}">
              <a16:creationId xmlns:a16="http://schemas.microsoft.com/office/drawing/2014/main" id="{E58212E5-B774-4430-A71B-937200400097}"/>
            </a:ext>
          </a:extLst>
        </xdr:cNvPr>
        <xdr:cNvSpPr txBox="1"/>
      </xdr:nvSpPr>
      <xdr:spPr>
        <a:xfrm>
          <a:off x="5405301" y="694056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98" name="直線コネクタ 97">
          <a:extLst>
            <a:ext uri="{FF2B5EF4-FFF2-40B4-BE49-F238E27FC236}">
              <a16:creationId xmlns:a16="http://schemas.microsoft.com/office/drawing/2014/main" id="{39B99D33-C2F1-4B67-A79D-A367A4DAB1AD}"/>
            </a:ext>
          </a:extLst>
        </xdr:cNvPr>
        <xdr:cNvCxnSpPr/>
      </xdr:nvCxnSpPr>
      <xdr:spPr>
        <a:xfrm>
          <a:off x="5826760" y="670560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39</xdr:row>
      <xdr:rowOff>29227</xdr:rowOff>
    </xdr:from>
    <xdr:ext cx="595419" cy="259045"/>
    <xdr:sp macro="" textlink="">
      <xdr:nvSpPr>
        <xdr:cNvPr id="99" name="テキスト ボックス 98">
          <a:extLst>
            <a:ext uri="{FF2B5EF4-FFF2-40B4-BE49-F238E27FC236}">
              <a16:creationId xmlns:a16="http://schemas.microsoft.com/office/drawing/2014/main" id="{90B6D2BB-B7BE-4A81-BD14-59065C417FD6}"/>
            </a:ext>
          </a:extLst>
        </xdr:cNvPr>
        <xdr:cNvSpPr txBox="1"/>
      </xdr:nvSpPr>
      <xdr:spPr>
        <a:xfrm>
          <a:off x="5299921" y="656718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0" name="直線コネクタ 99">
          <a:extLst>
            <a:ext uri="{FF2B5EF4-FFF2-40B4-BE49-F238E27FC236}">
              <a16:creationId xmlns:a16="http://schemas.microsoft.com/office/drawing/2014/main" id="{1B0521C0-B582-4268-85C2-AF50AA52468C}"/>
            </a:ext>
          </a:extLst>
        </xdr:cNvPr>
        <xdr:cNvCxnSpPr/>
      </xdr:nvCxnSpPr>
      <xdr:spPr>
        <a:xfrm>
          <a:off x="5826760" y="633603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162577</xdr:rowOff>
    </xdr:from>
    <xdr:ext cx="595419" cy="259045"/>
    <xdr:sp macro="" textlink="">
      <xdr:nvSpPr>
        <xdr:cNvPr id="101" name="テキスト ボックス 100">
          <a:extLst>
            <a:ext uri="{FF2B5EF4-FFF2-40B4-BE49-F238E27FC236}">
              <a16:creationId xmlns:a16="http://schemas.microsoft.com/office/drawing/2014/main" id="{259896FA-9EFD-4582-BDF5-25DD51BED022}"/>
            </a:ext>
          </a:extLst>
        </xdr:cNvPr>
        <xdr:cNvSpPr txBox="1"/>
      </xdr:nvSpPr>
      <xdr:spPr>
        <a:xfrm>
          <a:off x="5299921" y="61976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02" name="直線コネクタ 101">
          <a:extLst>
            <a:ext uri="{FF2B5EF4-FFF2-40B4-BE49-F238E27FC236}">
              <a16:creationId xmlns:a16="http://schemas.microsoft.com/office/drawing/2014/main" id="{74D4A98B-31CA-47AB-96A9-BC9824FC04E0}"/>
            </a:ext>
          </a:extLst>
        </xdr:cNvPr>
        <xdr:cNvCxnSpPr/>
      </xdr:nvCxnSpPr>
      <xdr:spPr>
        <a:xfrm>
          <a:off x="5826760" y="596265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124477</xdr:rowOff>
    </xdr:from>
    <xdr:ext cx="595419" cy="259045"/>
    <xdr:sp macro="" textlink="">
      <xdr:nvSpPr>
        <xdr:cNvPr id="103" name="テキスト ボックス 102">
          <a:extLst>
            <a:ext uri="{FF2B5EF4-FFF2-40B4-BE49-F238E27FC236}">
              <a16:creationId xmlns:a16="http://schemas.microsoft.com/office/drawing/2014/main" id="{265BDF4D-B49B-4C32-B0EF-D2CBCBC11EC2}"/>
            </a:ext>
          </a:extLst>
        </xdr:cNvPr>
        <xdr:cNvSpPr txBox="1"/>
      </xdr:nvSpPr>
      <xdr:spPr>
        <a:xfrm>
          <a:off x="5299921" y="582423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04" name="直線コネクタ 103">
          <a:extLst>
            <a:ext uri="{FF2B5EF4-FFF2-40B4-BE49-F238E27FC236}">
              <a16:creationId xmlns:a16="http://schemas.microsoft.com/office/drawing/2014/main" id="{AE32983C-F4EA-4C85-A5E6-418D9C8E0AD1}"/>
            </a:ext>
          </a:extLst>
        </xdr:cNvPr>
        <xdr:cNvCxnSpPr/>
      </xdr:nvCxnSpPr>
      <xdr:spPr>
        <a:xfrm>
          <a:off x="5826760" y="558927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32</xdr:row>
      <xdr:rowOff>86377</xdr:rowOff>
    </xdr:from>
    <xdr:ext cx="595419" cy="259045"/>
    <xdr:sp macro="" textlink="">
      <xdr:nvSpPr>
        <xdr:cNvPr id="105" name="テキスト ボックス 104">
          <a:extLst>
            <a:ext uri="{FF2B5EF4-FFF2-40B4-BE49-F238E27FC236}">
              <a16:creationId xmlns:a16="http://schemas.microsoft.com/office/drawing/2014/main" id="{D548238E-1EF7-47D5-BD71-B59F5DE84493}"/>
            </a:ext>
          </a:extLst>
        </xdr:cNvPr>
        <xdr:cNvSpPr txBox="1"/>
      </xdr:nvSpPr>
      <xdr:spPr>
        <a:xfrm>
          <a:off x="5299921" y="545085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06" name="直線コネクタ 105">
          <a:extLst>
            <a:ext uri="{FF2B5EF4-FFF2-40B4-BE49-F238E27FC236}">
              <a16:creationId xmlns:a16="http://schemas.microsoft.com/office/drawing/2014/main" id="{ED99232E-F134-470B-B060-DD2EEF5787DC}"/>
            </a:ext>
          </a:extLst>
        </xdr:cNvPr>
        <xdr:cNvCxnSpPr/>
      </xdr:nvCxnSpPr>
      <xdr:spPr>
        <a:xfrm>
          <a:off x="5826760" y="521589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30</xdr:row>
      <xdr:rowOff>48277</xdr:rowOff>
    </xdr:from>
    <xdr:ext cx="685572" cy="259045"/>
    <xdr:sp macro="" textlink="">
      <xdr:nvSpPr>
        <xdr:cNvPr id="107" name="テキスト ボックス 106">
          <a:extLst>
            <a:ext uri="{FF2B5EF4-FFF2-40B4-BE49-F238E27FC236}">
              <a16:creationId xmlns:a16="http://schemas.microsoft.com/office/drawing/2014/main" id="{483DAE37-A515-4FE0-8DE4-F38AE959A049}"/>
            </a:ext>
          </a:extLst>
        </xdr:cNvPr>
        <xdr:cNvSpPr txBox="1"/>
      </xdr:nvSpPr>
      <xdr:spPr>
        <a:xfrm>
          <a:off x="5209768" y="50774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08" name="【道路】&#10;一人当たり延長グラフ枠">
          <a:extLst>
            <a:ext uri="{FF2B5EF4-FFF2-40B4-BE49-F238E27FC236}">
              <a16:creationId xmlns:a16="http://schemas.microsoft.com/office/drawing/2014/main" id="{FBE2F44C-ECFF-4EBC-88B6-A76AEF7884D4}"/>
            </a:ext>
          </a:extLst>
        </xdr:cNvPr>
        <xdr:cNvSpPr/>
      </xdr:nvSpPr>
      <xdr:spPr>
        <a:xfrm>
          <a:off x="5826760" y="521589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33</xdr:row>
      <xdr:rowOff>110839</xdr:rowOff>
    </xdr:from>
    <xdr:to>
      <xdr:col>54</xdr:col>
      <xdr:colOff>189865</xdr:colOff>
      <xdr:row>42</xdr:row>
      <xdr:rowOff>37117</xdr:rowOff>
    </xdr:to>
    <xdr:cxnSp macro="">
      <xdr:nvCxnSpPr>
        <xdr:cNvPr id="109" name="直線コネクタ 108">
          <a:extLst>
            <a:ext uri="{FF2B5EF4-FFF2-40B4-BE49-F238E27FC236}">
              <a16:creationId xmlns:a16="http://schemas.microsoft.com/office/drawing/2014/main" id="{F064F7FB-54A1-4DC3-BE63-67A7A903A9EB}"/>
            </a:ext>
          </a:extLst>
        </xdr:cNvPr>
        <xdr:cNvCxnSpPr/>
      </xdr:nvCxnSpPr>
      <xdr:spPr>
        <a:xfrm flipV="1">
          <a:off x="9219565" y="5642959"/>
          <a:ext cx="0" cy="143503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42</xdr:row>
      <xdr:rowOff>40944</xdr:rowOff>
    </xdr:from>
    <xdr:ext cx="469744" cy="259045"/>
    <xdr:sp macro="" textlink="">
      <xdr:nvSpPr>
        <xdr:cNvPr id="110" name="【道路】&#10;一人当たり延長最小値テキスト">
          <a:extLst>
            <a:ext uri="{FF2B5EF4-FFF2-40B4-BE49-F238E27FC236}">
              <a16:creationId xmlns:a16="http://schemas.microsoft.com/office/drawing/2014/main" id="{063B16C1-9800-4073-B1EB-0F9D48575365}"/>
            </a:ext>
          </a:extLst>
        </xdr:cNvPr>
        <xdr:cNvSpPr txBox="1"/>
      </xdr:nvSpPr>
      <xdr:spPr>
        <a:xfrm>
          <a:off x="9258300" y="70818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0.516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42</xdr:row>
      <xdr:rowOff>37117</xdr:rowOff>
    </xdr:from>
    <xdr:to>
      <xdr:col>55</xdr:col>
      <xdr:colOff>88900</xdr:colOff>
      <xdr:row>42</xdr:row>
      <xdr:rowOff>37117</xdr:rowOff>
    </xdr:to>
    <xdr:cxnSp macro="">
      <xdr:nvCxnSpPr>
        <xdr:cNvPr id="111" name="直線コネクタ 110">
          <a:extLst>
            <a:ext uri="{FF2B5EF4-FFF2-40B4-BE49-F238E27FC236}">
              <a16:creationId xmlns:a16="http://schemas.microsoft.com/office/drawing/2014/main" id="{BE43D5AA-88C1-4CA4-BB72-9B3191A745C5}"/>
            </a:ext>
          </a:extLst>
        </xdr:cNvPr>
        <xdr:cNvCxnSpPr/>
      </xdr:nvCxnSpPr>
      <xdr:spPr>
        <a:xfrm>
          <a:off x="9154160" y="7077997"/>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32</xdr:row>
      <xdr:rowOff>57516</xdr:rowOff>
    </xdr:from>
    <xdr:ext cx="599010" cy="259045"/>
    <xdr:sp macro="" textlink="">
      <xdr:nvSpPr>
        <xdr:cNvPr id="112" name="【道路】&#10;一人当たり延長最大値テキスト">
          <a:extLst>
            <a:ext uri="{FF2B5EF4-FFF2-40B4-BE49-F238E27FC236}">
              <a16:creationId xmlns:a16="http://schemas.microsoft.com/office/drawing/2014/main" id="{9DAB863F-5213-443E-87EB-6A947B5FECF5}"/>
            </a:ext>
          </a:extLst>
        </xdr:cNvPr>
        <xdr:cNvSpPr txBox="1"/>
      </xdr:nvSpPr>
      <xdr:spPr>
        <a:xfrm>
          <a:off x="9258300" y="54219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771.817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33</xdr:row>
      <xdr:rowOff>110839</xdr:rowOff>
    </xdr:from>
    <xdr:to>
      <xdr:col>55</xdr:col>
      <xdr:colOff>88900</xdr:colOff>
      <xdr:row>33</xdr:row>
      <xdr:rowOff>110839</xdr:rowOff>
    </xdr:to>
    <xdr:cxnSp macro="">
      <xdr:nvCxnSpPr>
        <xdr:cNvPr id="113" name="直線コネクタ 112">
          <a:extLst>
            <a:ext uri="{FF2B5EF4-FFF2-40B4-BE49-F238E27FC236}">
              <a16:creationId xmlns:a16="http://schemas.microsoft.com/office/drawing/2014/main" id="{FE42CFB0-169A-4828-AE31-26DF103C3D3D}"/>
            </a:ext>
          </a:extLst>
        </xdr:cNvPr>
        <xdr:cNvCxnSpPr/>
      </xdr:nvCxnSpPr>
      <xdr:spPr>
        <a:xfrm>
          <a:off x="9154160" y="5642959"/>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40</xdr:row>
      <xdr:rowOff>149251</xdr:rowOff>
    </xdr:from>
    <xdr:ext cx="534377" cy="259045"/>
    <xdr:sp macro="" textlink="">
      <xdr:nvSpPr>
        <xdr:cNvPr id="114" name="【道路】&#10;一人当たり延長平均値テキスト">
          <a:extLst>
            <a:ext uri="{FF2B5EF4-FFF2-40B4-BE49-F238E27FC236}">
              <a16:creationId xmlns:a16="http://schemas.microsoft.com/office/drawing/2014/main" id="{5EE96FC0-E73E-4154-B8BB-2AF3BFB7216E}"/>
            </a:ext>
          </a:extLst>
        </xdr:cNvPr>
        <xdr:cNvSpPr txBox="1"/>
      </xdr:nvSpPr>
      <xdr:spPr>
        <a:xfrm>
          <a:off x="9258300" y="685485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83.662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40</xdr:row>
      <xdr:rowOff>170824</xdr:rowOff>
    </xdr:from>
    <xdr:to>
      <xdr:col>55</xdr:col>
      <xdr:colOff>50800</xdr:colOff>
      <xdr:row>41</xdr:row>
      <xdr:rowOff>100974</xdr:rowOff>
    </xdr:to>
    <xdr:sp macro="" textlink="">
      <xdr:nvSpPr>
        <xdr:cNvPr id="115" name="フローチャート: 判断 114">
          <a:extLst>
            <a:ext uri="{FF2B5EF4-FFF2-40B4-BE49-F238E27FC236}">
              <a16:creationId xmlns:a16="http://schemas.microsoft.com/office/drawing/2014/main" id="{D3243279-28E9-4CA8-9132-27E91CE67AC8}"/>
            </a:ext>
          </a:extLst>
        </xdr:cNvPr>
        <xdr:cNvSpPr/>
      </xdr:nvSpPr>
      <xdr:spPr>
        <a:xfrm>
          <a:off x="9192260" y="6876424"/>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40</xdr:row>
      <xdr:rowOff>162964</xdr:rowOff>
    </xdr:from>
    <xdr:to>
      <xdr:col>50</xdr:col>
      <xdr:colOff>165100</xdr:colOff>
      <xdr:row>41</xdr:row>
      <xdr:rowOff>93114</xdr:rowOff>
    </xdr:to>
    <xdr:sp macro="" textlink="">
      <xdr:nvSpPr>
        <xdr:cNvPr id="116" name="フローチャート: 判断 115">
          <a:extLst>
            <a:ext uri="{FF2B5EF4-FFF2-40B4-BE49-F238E27FC236}">
              <a16:creationId xmlns:a16="http://schemas.microsoft.com/office/drawing/2014/main" id="{A29C2AFC-AD88-4982-B537-706D33F0BB5A}"/>
            </a:ext>
          </a:extLst>
        </xdr:cNvPr>
        <xdr:cNvSpPr/>
      </xdr:nvSpPr>
      <xdr:spPr>
        <a:xfrm>
          <a:off x="8445500" y="6868564"/>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40</xdr:row>
      <xdr:rowOff>168856</xdr:rowOff>
    </xdr:from>
    <xdr:to>
      <xdr:col>46</xdr:col>
      <xdr:colOff>38100</xdr:colOff>
      <xdr:row>41</xdr:row>
      <xdr:rowOff>99006</xdr:rowOff>
    </xdr:to>
    <xdr:sp macro="" textlink="">
      <xdr:nvSpPr>
        <xdr:cNvPr id="117" name="フローチャート: 判断 116">
          <a:extLst>
            <a:ext uri="{FF2B5EF4-FFF2-40B4-BE49-F238E27FC236}">
              <a16:creationId xmlns:a16="http://schemas.microsoft.com/office/drawing/2014/main" id="{5237337D-7816-48C9-A6D4-67D7F9262D31}"/>
            </a:ext>
          </a:extLst>
        </xdr:cNvPr>
        <xdr:cNvSpPr/>
      </xdr:nvSpPr>
      <xdr:spPr>
        <a:xfrm>
          <a:off x="7670800" y="6874456"/>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41</xdr:row>
      <xdr:rowOff>10524</xdr:rowOff>
    </xdr:from>
    <xdr:to>
      <xdr:col>41</xdr:col>
      <xdr:colOff>101600</xdr:colOff>
      <xdr:row>41</xdr:row>
      <xdr:rowOff>112124</xdr:rowOff>
    </xdr:to>
    <xdr:sp macro="" textlink="">
      <xdr:nvSpPr>
        <xdr:cNvPr id="118" name="フローチャート: 判断 117">
          <a:extLst>
            <a:ext uri="{FF2B5EF4-FFF2-40B4-BE49-F238E27FC236}">
              <a16:creationId xmlns:a16="http://schemas.microsoft.com/office/drawing/2014/main" id="{59C51B92-4ACF-4A0F-8526-FACEADE62B4C}"/>
            </a:ext>
          </a:extLst>
        </xdr:cNvPr>
        <xdr:cNvSpPr/>
      </xdr:nvSpPr>
      <xdr:spPr>
        <a:xfrm>
          <a:off x="6873240" y="68837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19" name="テキスト ボックス 118">
          <a:extLst>
            <a:ext uri="{FF2B5EF4-FFF2-40B4-BE49-F238E27FC236}">
              <a16:creationId xmlns:a16="http://schemas.microsoft.com/office/drawing/2014/main" id="{4CEE7EAA-08F5-4B9F-AE32-85A34CE7BD39}"/>
            </a:ext>
          </a:extLst>
        </xdr:cNvPr>
        <xdr:cNvSpPr txBox="1"/>
      </xdr:nvSpPr>
      <xdr:spPr>
        <a:xfrm>
          <a:off x="905256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0" name="テキスト ボックス 119">
          <a:extLst>
            <a:ext uri="{FF2B5EF4-FFF2-40B4-BE49-F238E27FC236}">
              <a16:creationId xmlns:a16="http://schemas.microsoft.com/office/drawing/2014/main" id="{D21D1359-335A-4648-9993-D1B5A6763098}"/>
            </a:ext>
          </a:extLst>
        </xdr:cNvPr>
        <xdr:cNvSpPr txBox="1"/>
      </xdr:nvSpPr>
      <xdr:spPr>
        <a:xfrm>
          <a:off x="832866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1" name="テキスト ボックス 120">
          <a:extLst>
            <a:ext uri="{FF2B5EF4-FFF2-40B4-BE49-F238E27FC236}">
              <a16:creationId xmlns:a16="http://schemas.microsoft.com/office/drawing/2014/main" id="{0C5365B7-42E3-4AE3-9426-316454FFF57F}"/>
            </a:ext>
          </a:extLst>
        </xdr:cNvPr>
        <xdr:cNvSpPr txBox="1"/>
      </xdr:nvSpPr>
      <xdr:spPr>
        <a:xfrm>
          <a:off x="754634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2" name="テキスト ボックス 121">
          <a:extLst>
            <a:ext uri="{FF2B5EF4-FFF2-40B4-BE49-F238E27FC236}">
              <a16:creationId xmlns:a16="http://schemas.microsoft.com/office/drawing/2014/main" id="{CF59DF4B-074E-4C42-AC86-A1F537C91C0D}"/>
            </a:ext>
          </a:extLst>
        </xdr:cNvPr>
        <xdr:cNvSpPr txBox="1"/>
      </xdr:nvSpPr>
      <xdr:spPr>
        <a:xfrm>
          <a:off x="67564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23" name="テキスト ボックス 122">
          <a:extLst>
            <a:ext uri="{FF2B5EF4-FFF2-40B4-BE49-F238E27FC236}">
              <a16:creationId xmlns:a16="http://schemas.microsoft.com/office/drawing/2014/main" id="{77CF683B-14FA-4F26-A9A2-02A0238D0B65}"/>
            </a:ext>
          </a:extLst>
        </xdr:cNvPr>
        <xdr:cNvSpPr txBox="1"/>
      </xdr:nvSpPr>
      <xdr:spPr>
        <a:xfrm>
          <a:off x="59817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36365</xdr:rowOff>
    </xdr:from>
    <xdr:to>
      <xdr:col>55</xdr:col>
      <xdr:colOff>50800</xdr:colOff>
      <xdr:row>36</xdr:row>
      <xdr:rowOff>137965</xdr:rowOff>
    </xdr:to>
    <xdr:sp macro="" textlink="">
      <xdr:nvSpPr>
        <xdr:cNvPr id="124" name="楕円 123">
          <a:extLst>
            <a:ext uri="{FF2B5EF4-FFF2-40B4-BE49-F238E27FC236}">
              <a16:creationId xmlns:a16="http://schemas.microsoft.com/office/drawing/2014/main" id="{2A705E82-1865-46AF-84AC-FA8FA3947AC0}"/>
            </a:ext>
          </a:extLst>
        </xdr:cNvPr>
        <xdr:cNvSpPr/>
      </xdr:nvSpPr>
      <xdr:spPr>
        <a:xfrm>
          <a:off x="9192260" y="6071405"/>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35</xdr:row>
      <xdr:rowOff>59242</xdr:rowOff>
    </xdr:from>
    <xdr:ext cx="599010" cy="259045"/>
    <xdr:sp macro="" textlink="">
      <xdr:nvSpPr>
        <xdr:cNvPr id="125" name="【道路】&#10;一人当たり延長該当値テキスト">
          <a:extLst>
            <a:ext uri="{FF2B5EF4-FFF2-40B4-BE49-F238E27FC236}">
              <a16:creationId xmlns:a16="http://schemas.microsoft.com/office/drawing/2014/main" id="{0C6E6EF6-05F9-4FE3-8AD6-DC13F16B73D6}"/>
            </a:ext>
          </a:extLst>
        </xdr:cNvPr>
        <xdr:cNvSpPr txBox="1"/>
      </xdr:nvSpPr>
      <xdr:spPr>
        <a:xfrm>
          <a:off x="9258300" y="59266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514.244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36</xdr:row>
      <xdr:rowOff>49744</xdr:rowOff>
    </xdr:from>
    <xdr:to>
      <xdr:col>50</xdr:col>
      <xdr:colOff>165100</xdr:colOff>
      <xdr:row>36</xdr:row>
      <xdr:rowOff>151344</xdr:rowOff>
    </xdr:to>
    <xdr:sp macro="" textlink="">
      <xdr:nvSpPr>
        <xdr:cNvPr id="126" name="楕円 125">
          <a:extLst>
            <a:ext uri="{FF2B5EF4-FFF2-40B4-BE49-F238E27FC236}">
              <a16:creationId xmlns:a16="http://schemas.microsoft.com/office/drawing/2014/main" id="{2F1768BE-7899-45B4-9172-C6259A8DBF48}"/>
            </a:ext>
          </a:extLst>
        </xdr:cNvPr>
        <xdr:cNvSpPr/>
      </xdr:nvSpPr>
      <xdr:spPr>
        <a:xfrm>
          <a:off x="8445500" y="60847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36</xdr:row>
      <xdr:rowOff>87165</xdr:rowOff>
    </xdr:from>
    <xdr:to>
      <xdr:col>55</xdr:col>
      <xdr:colOff>0</xdr:colOff>
      <xdr:row>36</xdr:row>
      <xdr:rowOff>100544</xdr:rowOff>
    </xdr:to>
    <xdr:cxnSp macro="">
      <xdr:nvCxnSpPr>
        <xdr:cNvPr id="127" name="直線コネクタ 126">
          <a:extLst>
            <a:ext uri="{FF2B5EF4-FFF2-40B4-BE49-F238E27FC236}">
              <a16:creationId xmlns:a16="http://schemas.microsoft.com/office/drawing/2014/main" id="{FF975C70-D0B5-4881-A703-E46B143C8217}"/>
            </a:ext>
          </a:extLst>
        </xdr:cNvPr>
        <xdr:cNvCxnSpPr/>
      </xdr:nvCxnSpPr>
      <xdr:spPr>
        <a:xfrm flipV="1">
          <a:off x="8496300" y="6122205"/>
          <a:ext cx="723900" cy="133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36</xdr:row>
      <xdr:rowOff>71789</xdr:rowOff>
    </xdr:from>
    <xdr:to>
      <xdr:col>46</xdr:col>
      <xdr:colOff>38100</xdr:colOff>
      <xdr:row>37</xdr:row>
      <xdr:rowOff>1939</xdr:rowOff>
    </xdr:to>
    <xdr:sp macro="" textlink="">
      <xdr:nvSpPr>
        <xdr:cNvPr id="128" name="楕円 127">
          <a:extLst>
            <a:ext uri="{FF2B5EF4-FFF2-40B4-BE49-F238E27FC236}">
              <a16:creationId xmlns:a16="http://schemas.microsoft.com/office/drawing/2014/main" id="{3848C441-3708-4371-A654-748E4B7EF877}"/>
            </a:ext>
          </a:extLst>
        </xdr:cNvPr>
        <xdr:cNvSpPr/>
      </xdr:nvSpPr>
      <xdr:spPr>
        <a:xfrm>
          <a:off x="7670800" y="6106829"/>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36</xdr:row>
      <xdr:rowOff>100544</xdr:rowOff>
    </xdr:from>
    <xdr:to>
      <xdr:col>50</xdr:col>
      <xdr:colOff>114300</xdr:colOff>
      <xdr:row>36</xdr:row>
      <xdr:rowOff>122589</xdr:rowOff>
    </xdr:to>
    <xdr:cxnSp macro="">
      <xdr:nvCxnSpPr>
        <xdr:cNvPr id="129" name="直線コネクタ 128">
          <a:extLst>
            <a:ext uri="{FF2B5EF4-FFF2-40B4-BE49-F238E27FC236}">
              <a16:creationId xmlns:a16="http://schemas.microsoft.com/office/drawing/2014/main" id="{F3BFC906-582B-494E-AC0C-85A8DCD3FF67}"/>
            </a:ext>
          </a:extLst>
        </xdr:cNvPr>
        <xdr:cNvCxnSpPr/>
      </xdr:nvCxnSpPr>
      <xdr:spPr>
        <a:xfrm flipV="1">
          <a:off x="7713980" y="6135584"/>
          <a:ext cx="782320" cy="220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40</xdr:row>
      <xdr:rowOff>119928</xdr:rowOff>
    </xdr:from>
    <xdr:to>
      <xdr:col>41</xdr:col>
      <xdr:colOff>101600</xdr:colOff>
      <xdr:row>41</xdr:row>
      <xdr:rowOff>50078</xdr:rowOff>
    </xdr:to>
    <xdr:sp macro="" textlink="">
      <xdr:nvSpPr>
        <xdr:cNvPr id="130" name="楕円 129">
          <a:extLst>
            <a:ext uri="{FF2B5EF4-FFF2-40B4-BE49-F238E27FC236}">
              <a16:creationId xmlns:a16="http://schemas.microsoft.com/office/drawing/2014/main" id="{902014A0-6C52-4870-B4DC-8B039685204C}"/>
            </a:ext>
          </a:extLst>
        </xdr:cNvPr>
        <xdr:cNvSpPr/>
      </xdr:nvSpPr>
      <xdr:spPr>
        <a:xfrm>
          <a:off x="6873240" y="6825528"/>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36</xdr:row>
      <xdr:rowOff>122589</xdr:rowOff>
    </xdr:from>
    <xdr:to>
      <xdr:col>45</xdr:col>
      <xdr:colOff>177800</xdr:colOff>
      <xdr:row>40</xdr:row>
      <xdr:rowOff>170728</xdr:rowOff>
    </xdr:to>
    <xdr:cxnSp macro="">
      <xdr:nvCxnSpPr>
        <xdr:cNvPr id="131" name="直線コネクタ 130">
          <a:extLst>
            <a:ext uri="{FF2B5EF4-FFF2-40B4-BE49-F238E27FC236}">
              <a16:creationId xmlns:a16="http://schemas.microsoft.com/office/drawing/2014/main" id="{86CE19FD-47FA-4EF7-8BDF-D3BFEB7F762D}"/>
            </a:ext>
          </a:extLst>
        </xdr:cNvPr>
        <xdr:cNvCxnSpPr/>
      </xdr:nvCxnSpPr>
      <xdr:spPr>
        <a:xfrm flipV="1">
          <a:off x="6924040" y="6157629"/>
          <a:ext cx="789940" cy="7186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41</xdr:row>
      <xdr:rowOff>84241</xdr:rowOff>
    </xdr:from>
    <xdr:ext cx="534377" cy="259045"/>
    <xdr:sp macro="" textlink="">
      <xdr:nvSpPr>
        <xdr:cNvPr id="132" name="n_1aveValue【道路】&#10;一人当たり延長">
          <a:extLst>
            <a:ext uri="{FF2B5EF4-FFF2-40B4-BE49-F238E27FC236}">
              <a16:creationId xmlns:a16="http://schemas.microsoft.com/office/drawing/2014/main" id="{FE7651ED-11AF-4A2F-B921-044FD3F1A6BD}"/>
            </a:ext>
          </a:extLst>
        </xdr:cNvPr>
        <xdr:cNvSpPr txBox="1"/>
      </xdr:nvSpPr>
      <xdr:spPr>
        <a:xfrm>
          <a:off x="8239271" y="69574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87.788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41</xdr:row>
      <xdr:rowOff>90133</xdr:rowOff>
    </xdr:from>
    <xdr:ext cx="534377" cy="259045"/>
    <xdr:sp macro="" textlink="">
      <xdr:nvSpPr>
        <xdr:cNvPr id="133" name="n_2aveValue【道路】&#10;一人当たり延長">
          <a:extLst>
            <a:ext uri="{FF2B5EF4-FFF2-40B4-BE49-F238E27FC236}">
              <a16:creationId xmlns:a16="http://schemas.microsoft.com/office/drawing/2014/main" id="{87781D15-7935-44EB-B7F9-56E4C096294B}"/>
            </a:ext>
          </a:extLst>
        </xdr:cNvPr>
        <xdr:cNvSpPr txBox="1"/>
      </xdr:nvSpPr>
      <xdr:spPr>
        <a:xfrm>
          <a:off x="7477271" y="69633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84.695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41</xdr:row>
      <xdr:rowOff>103251</xdr:rowOff>
    </xdr:from>
    <xdr:ext cx="534377" cy="259045"/>
    <xdr:sp macro="" textlink="">
      <xdr:nvSpPr>
        <xdr:cNvPr id="134" name="n_3aveValue【道路】&#10;一人当たり延長">
          <a:extLst>
            <a:ext uri="{FF2B5EF4-FFF2-40B4-BE49-F238E27FC236}">
              <a16:creationId xmlns:a16="http://schemas.microsoft.com/office/drawing/2014/main" id="{AB5D9EB8-A45F-43C0-AFA5-36070393609F}"/>
            </a:ext>
          </a:extLst>
        </xdr:cNvPr>
        <xdr:cNvSpPr txBox="1"/>
      </xdr:nvSpPr>
      <xdr:spPr>
        <a:xfrm>
          <a:off x="6702571" y="69764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77.809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183094</xdr:colOff>
      <xdr:row>34</xdr:row>
      <xdr:rowOff>167871</xdr:rowOff>
    </xdr:from>
    <xdr:ext cx="599010" cy="259045"/>
    <xdr:sp macro="" textlink="">
      <xdr:nvSpPr>
        <xdr:cNvPr id="135" name="n_1mainValue【道路】&#10;一人当たり延長">
          <a:extLst>
            <a:ext uri="{FF2B5EF4-FFF2-40B4-BE49-F238E27FC236}">
              <a16:creationId xmlns:a16="http://schemas.microsoft.com/office/drawing/2014/main" id="{9472969F-81EC-43ED-9FCB-25037452D825}"/>
            </a:ext>
          </a:extLst>
        </xdr:cNvPr>
        <xdr:cNvSpPr txBox="1"/>
      </xdr:nvSpPr>
      <xdr:spPr>
        <a:xfrm>
          <a:off x="8214574" y="58676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507.221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68794</xdr:colOff>
      <xdr:row>35</xdr:row>
      <xdr:rowOff>18466</xdr:rowOff>
    </xdr:from>
    <xdr:ext cx="599010" cy="259045"/>
    <xdr:sp macro="" textlink="">
      <xdr:nvSpPr>
        <xdr:cNvPr id="136" name="n_2mainValue【道路】&#10;一人当たり延長">
          <a:extLst>
            <a:ext uri="{FF2B5EF4-FFF2-40B4-BE49-F238E27FC236}">
              <a16:creationId xmlns:a16="http://schemas.microsoft.com/office/drawing/2014/main" id="{5D52777C-EB10-441D-A70A-D341FCB34951}"/>
            </a:ext>
          </a:extLst>
        </xdr:cNvPr>
        <xdr:cNvSpPr txBox="1"/>
      </xdr:nvSpPr>
      <xdr:spPr>
        <a:xfrm>
          <a:off x="7444954" y="58858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495.649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132294</xdr:colOff>
      <xdr:row>39</xdr:row>
      <xdr:rowOff>66605</xdr:rowOff>
    </xdr:from>
    <xdr:ext cx="599010" cy="259045"/>
    <xdr:sp macro="" textlink="">
      <xdr:nvSpPr>
        <xdr:cNvPr id="137" name="n_3mainValue【道路】&#10;一人当たり延長">
          <a:extLst>
            <a:ext uri="{FF2B5EF4-FFF2-40B4-BE49-F238E27FC236}">
              <a16:creationId xmlns:a16="http://schemas.microsoft.com/office/drawing/2014/main" id="{4AD125FB-4BC8-4C86-B4D8-F8980B69D23C}"/>
            </a:ext>
          </a:extLst>
        </xdr:cNvPr>
        <xdr:cNvSpPr txBox="1"/>
      </xdr:nvSpPr>
      <xdr:spPr>
        <a:xfrm>
          <a:off x="6670254" y="66045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110.379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38" name="正方形/長方形 137">
          <a:extLst>
            <a:ext uri="{FF2B5EF4-FFF2-40B4-BE49-F238E27FC236}">
              <a16:creationId xmlns:a16="http://schemas.microsoft.com/office/drawing/2014/main" id="{30256000-55B6-4C98-B018-C663ED3841DC}"/>
            </a:ext>
          </a:extLst>
        </xdr:cNvPr>
        <xdr:cNvSpPr/>
      </xdr:nvSpPr>
      <xdr:spPr>
        <a:xfrm>
          <a:off x="670560" y="782574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39" name="正方形/長方形 138">
          <a:extLst>
            <a:ext uri="{FF2B5EF4-FFF2-40B4-BE49-F238E27FC236}">
              <a16:creationId xmlns:a16="http://schemas.microsoft.com/office/drawing/2014/main" id="{A5B58406-261D-4AB0-9EE5-431B2F30678F}"/>
            </a:ext>
          </a:extLst>
        </xdr:cNvPr>
        <xdr:cNvSpPr/>
      </xdr:nvSpPr>
      <xdr:spPr>
        <a:xfrm>
          <a:off x="79756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40" name="正方形/長方形 139">
          <a:extLst>
            <a:ext uri="{FF2B5EF4-FFF2-40B4-BE49-F238E27FC236}">
              <a16:creationId xmlns:a16="http://schemas.microsoft.com/office/drawing/2014/main" id="{D5311A37-A0DB-48FF-80B0-5C64A70F7613}"/>
            </a:ext>
          </a:extLst>
        </xdr:cNvPr>
        <xdr:cNvSpPr/>
      </xdr:nvSpPr>
      <xdr:spPr>
        <a:xfrm>
          <a:off x="79756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41" name="正方形/長方形 140">
          <a:extLst>
            <a:ext uri="{FF2B5EF4-FFF2-40B4-BE49-F238E27FC236}">
              <a16:creationId xmlns:a16="http://schemas.microsoft.com/office/drawing/2014/main" id="{4BE738EF-1FD3-4878-A7FE-79A3C32F7CB0}"/>
            </a:ext>
          </a:extLst>
        </xdr:cNvPr>
        <xdr:cNvSpPr/>
      </xdr:nvSpPr>
      <xdr:spPr>
        <a:xfrm>
          <a:off x="167640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42" name="正方形/長方形 141">
          <a:extLst>
            <a:ext uri="{FF2B5EF4-FFF2-40B4-BE49-F238E27FC236}">
              <a16:creationId xmlns:a16="http://schemas.microsoft.com/office/drawing/2014/main" id="{8EE127BF-CE03-455B-AC07-88C2D9649714}"/>
            </a:ext>
          </a:extLst>
        </xdr:cNvPr>
        <xdr:cNvSpPr/>
      </xdr:nvSpPr>
      <xdr:spPr>
        <a:xfrm>
          <a:off x="167640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43" name="正方形/長方形 142">
          <a:extLst>
            <a:ext uri="{FF2B5EF4-FFF2-40B4-BE49-F238E27FC236}">
              <a16:creationId xmlns:a16="http://schemas.microsoft.com/office/drawing/2014/main" id="{D2C3F5A1-E4C5-499C-89B2-FA715BF5A7E8}"/>
            </a:ext>
          </a:extLst>
        </xdr:cNvPr>
        <xdr:cNvSpPr/>
      </xdr:nvSpPr>
      <xdr:spPr>
        <a:xfrm>
          <a:off x="26822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44" name="正方形/長方形 143">
          <a:extLst>
            <a:ext uri="{FF2B5EF4-FFF2-40B4-BE49-F238E27FC236}">
              <a16:creationId xmlns:a16="http://schemas.microsoft.com/office/drawing/2014/main" id="{8A10F4AF-D8B9-46FA-B51B-F6A991861082}"/>
            </a:ext>
          </a:extLst>
        </xdr:cNvPr>
        <xdr:cNvSpPr/>
      </xdr:nvSpPr>
      <xdr:spPr>
        <a:xfrm>
          <a:off x="26822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45" name="正方形/長方形 144">
          <a:extLst>
            <a:ext uri="{FF2B5EF4-FFF2-40B4-BE49-F238E27FC236}">
              <a16:creationId xmlns:a16="http://schemas.microsoft.com/office/drawing/2014/main" id="{7FD573A0-80F9-470E-A7F3-E1A4CBAD3EB9}"/>
            </a:ext>
          </a:extLst>
        </xdr:cNvPr>
        <xdr:cNvSpPr/>
      </xdr:nvSpPr>
      <xdr:spPr>
        <a:xfrm>
          <a:off x="670560" y="894207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46" name="テキスト ボックス 145">
          <a:extLst>
            <a:ext uri="{FF2B5EF4-FFF2-40B4-BE49-F238E27FC236}">
              <a16:creationId xmlns:a16="http://schemas.microsoft.com/office/drawing/2014/main" id="{7092379F-0EE9-4091-8FCC-5B8342147EA4}"/>
            </a:ext>
          </a:extLst>
        </xdr:cNvPr>
        <xdr:cNvSpPr txBox="1"/>
      </xdr:nvSpPr>
      <xdr:spPr>
        <a:xfrm>
          <a:off x="655320" y="875538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47" name="直線コネクタ 146">
          <a:extLst>
            <a:ext uri="{FF2B5EF4-FFF2-40B4-BE49-F238E27FC236}">
              <a16:creationId xmlns:a16="http://schemas.microsoft.com/office/drawing/2014/main" id="{B1CB14B3-4619-4740-9460-991C595D2266}"/>
            </a:ext>
          </a:extLst>
        </xdr:cNvPr>
        <xdr:cNvCxnSpPr/>
      </xdr:nvCxnSpPr>
      <xdr:spPr>
        <a:xfrm>
          <a:off x="670560" y="111785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64</xdr:row>
      <xdr:rowOff>130628</xdr:rowOff>
    </xdr:from>
    <xdr:to>
      <xdr:col>28</xdr:col>
      <xdr:colOff>114300</xdr:colOff>
      <xdr:row>64</xdr:row>
      <xdr:rowOff>130628</xdr:rowOff>
    </xdr:to>
    <xdr:cxnSp macro="">
      <xdr:nvCxnSpPr>
        <xdr:cNvPr id="148" name="直線コネクタ 147">
          <a:extLst>
            <a:ext uri="{FF2B5EF4-FFF2-40B4-BE49-F238E27FC236}">
              <a16:creationId xmlns:a16="http://schemas.microsoft.com/office/drawing/2014/main" id="{045B5372-C535-4AE4-88F3-C05814C25052}"/>
            </a:ext>
          </a:extLst>
        </xdr:cNvPr>
        <xdr:cNvCxnSpPr/>
      </xdr:nvCxnSpPr>
      <xdr:spPr>
        <a:xfrm>
          <a:off x="670560" y="10859588"/>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63</xdr:row>
      <xdr:rowOff>159855</xdr:rowOff>
    </xdr:from>
    <xdr:ext cx="338939" cy="259045"/>
    <xdr:sp macro="" textlink="">
      <xdr:nvSpPr>
        <xdr:cNvPr id="149" name="テキスト ボックス 148">
          <a:extLst>
            <a:ext uri="{FF2B5EF4-FFF2-40B4-BE49-F238E27FC236}">
              <a16:creationId xmlns:a16="http://schemas.microsoft.com/office/drawing/2014/main" id="{90426685-9BAE-4902-9E72-3A74B10FBA0E}"/>
            </a:ext>
          </a:extLst>
        </xdr:cNvPr>
        <xdr:cNvSpPr txBox="1"/>
      </xdr:nvSpPr>
      <xdr:spPr>
        <a:xfrm>
          <a:off x="377341" y="1072117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150" name="直線コネクタ 149">
          <a:extLst>
            <a:ext uri="{FF2B5EF4-FFF2-40B4-BE49-F238E27FC236}">
              <a16:creationId xmlns:a16="http://schemas.microsoft.com/office/drawing/2014/main" id="{60FE30AD-BCA6-4D59-8E14-73407AE75653}"/>
            </a:ext>
          </a:extLst>
        </xdr:cNvPr>
        <xdr:cNvCxnSpPr/>
      </xdr:nvCxnSpPr>
      <xdr:spPr>
        <a:xfrm>
          <a:off x="670560" y="10540637"/>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151" name="テキスト ボックス 150">
          <a:extLst>
            <a:ext uri="{FF2B5EF4-FFF2-40B4-BE49-F238E27FC236}">
              <a16:creationId xmlns:a16="http://schemas.microsoft.com/office/drawing/2014/main" id="{DB9E997C-5C8D-4462-B210-232AAE2D34BE}"/>
            </a:ext>
          </a:extLst>
        </xdr:cNvPr>
        <xdr:cNvSpPr txBox="1"/>
      </xdr:nvSpPr>
      <xdr:spPr>
        <a:xfrm>
          <a:off x="336081" y="1039841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152" name="直線コネクタ 151">
          <a:extLst>
            <a:ext uri="{FF2B5EF4-FFF2-40B4-BE49-F238E27FC236}">
              <a16:creationId xmlns:a16="http://schemas.microsoft.com/office/drawing/2014/main" id="{5322C1C5-6C3B-4F93-8EB5-88124C024960}"/>
            </a:ext>
          </a:extLst>
        </xdr:cNvPr>
        <xdr:cNvCxnSpPr/>
      </xdr:nvCxnSpPr>
      <xdr:spPr>
        <a:xfrm>
          <a:off x="670560" y="10221685"/>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153" name="テキスト ボックス 152">
          <a:extLst>
            <a:ext uri="{FF2B5EF4-FFF2-40B4-BE49-F238E27FC236}">
              <a16:creationId xmlns:a16="http://schemas.microsoft.com/office/drawing/2014/main" id="{0CE92A0D-0CF3-486E-975C-1382440AB397}"/>
            </a:ext>
          </a:extLst>
        </xdr:cNvPr>
        <xdr:cNvSpPr txBox="1"/>
      </xdr:nvSpPr>
      <xdr:spPr>
        <a:xfrm>
          <a:off x="336081" y="100794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154" name="直線コネクタ 153">
          <a:extLst>
            <a:ext uri="{FF2B5EF4-FFF2-40B4-BE49-F238E27FC236}">
              <a16:creationId xmlns:a16="http://schemas.microsoft.com/office/drawing/2014/main" id="{7F986FCD-FAB6-4187-AD7B-B7DDB206A9E3}"/>
            </a:ext>
          </a:extLst>
        </xdr:cNvPr>
        <xdr:cNvCxnSpPr/>
      </xdr:nvCxnSpPr>
      <xdr:spPr>
        <a:xfrm>
          <a:off x="670560" y="9898925"/>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155" name="テキスト ボックス 154">
          <a:extLst>
            <a:ext uri="{FF2B5EF4-FFF2-40B4-BE49-F238E27FC236}">
              <a16:creationId xmlns:a16="http://schemas.microsoft.com/office/drawing/2014/main" id="{B22D11A5-36DE-405B-9900-9970989E5B2E}"/>
            </a:ext>
          </a:extLst>
        </xdr:cNvPr>
        <xdr:cNvSpPr txBox="1"/>
      </xdr:nvSpPr>
      <xdr:spPr>
        <a:xfrm>
          <a:off x="336081" y="976051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156" name="直線コネクタ 155">
          <a:extLst>
            <a:ext uri="{FF2B5EF4-FFF2-40B4-BE49-F238E27FC236}">
              <a16:creationId xmlns:a16="http://schemas.microsoft.com/office/drawing/2014/main" id="{F422C643-14F2-41B0-B8B8-C4BC0999BF09}"/>
            </a:ext>
          </a:extLst>
        </xdr:cNvPr>
        <xdr:cNvCxnSpPr/>
      </xdr:nvCxnSpPr>
      <xdr:spPr>
        <a:xfrm>
          <a:off x="670560" y="9579973"/>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157" name="テキスト ボックス 156">
          <a:extLst>
            <a:ext uri="{FF2B5EF4-FFF2-40B4-BE49-F238E27FC236}">
              <a16:creationId xmlns:a16="http://schemas.microsoft.com/office/drawing/2014/main" id="{3E8108D1-113F-4D36-B3DD-BB54BFA201DF}"/>
            </a:ext>
          </a:extLst>
        </xdr:cNvPr>
        <xdr:cNvSpPr txBox="1"/>
      </xdr:nvSpPr>
      <xdr:spPr>
        <a:xfrm>
          <a:off x="336081" y="944156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158" name="直線コネクタ 157">
          <a:extLst>
            <a:ext uri="{FF2B5EF4-FFF2-40B4-BE49-F238E27FC236}">
              <a16:creationId xmlns:a16="http://schemas.microsoft.com/office/drawing/2014/main" id="{615CD04B-3D96-4CA8-889D-52A688F5D6C9}"/>
            </a:ext>
          </a:extLst>
        </xdr:cNvPr>
        <xdr:cNvCxnSpPr/>
      </xdr:nvCxnSpPr>
      <xdr:spPr>
        <a:xfrm>
          <a:off x="670560" y="9261022"/>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54</xdr:row>
      <xdr:rowOff>70049</xdr:rowOff>
    </xdr:from>
    <xdr:ext cx="467179" cy="259045"/>
    <xdr:sp macro="" textlink="">
      <xdr:nvSpPr>
        <xdr:cNvPr id="159" name="テキスト ボックス 158">
          <a:extLst>
            <a:ext uri="{FF2B5EF4-FFF2-40B4-BE49-F238E27FC236}">
              <a16:creationId xmlns:a16="http://schemas.microsoft.com/office/drawing/2014/main" id="{6519C3D3-24D2-4D1F-96D9-BA99C4E4F44D}"/>
            </a:ext>
          </a:extLst>
        </xdr:cNvPr>
        <xdr:cNvSpPr txBox="1"/>
      </xdr:nvSpPr>
      <xdr:spPr>
        <a:xfrm>
          <a:off x="271961" y="912260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60" name="直線コネクタ 159">
          <a:extLst>
            <a:ext uri="{FF2B5EF4-FFF2-40B4-BE49-F238E27FC236}">
              <a16:creationId xmlns:a16="http://schemas.microsoft.com/office/drawing/2014/main" id="{F0D0F964-FFB7-4733-8656-E28B0CA26BF7}"/>
            </a:ext>
          </a:extLst>
        </xdr:cNvPr>
        <xdr:cNvCxnSpPr/>
      </xdr:nvCxnSpPr>
      <xdr:spPr>
        <a:xfrm>
          <a:off x="670560" y="894207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52</xdr:row>
      <xdr:rowOff>86377</xdr:rowOff>
    </xdr:from>
    <xdr:ext cx="467179" cy="259045"/>
    <xdr:sp macro="" textlink="">
      <xdr:nvSpPr>
        <xdr:cNvPr id="161" name="テキスト ボックス 160">
          <a:extLst>
            <a:ext uri="{FF2B5EF4-FFF2-40B4-BE49-F238E27FC236}">
              <a16:creationId xmlns:a16="http://schemas.microsoft.com/office/drawing/2014/main" id="{F36B577C-E169-4468-A07B-311489A5BF71}"/>
            </a:ext>
          </a:extLst>
        </xdr:cNvPr>
        <xdr:cNvSpPr txBox="1"/>
      </xdr:nvSpPr>
      <xdr:spPr>
        <a:xfrm>
          <a:off x="271961" y="88036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162" name="【橋りょう・トンネル】&#10;有形固定資産減価償却率グラフ枠">
          <a:extLst>
            <a:ext uri="{FF2B5EF4-FFF2-40B4-BE49-F238E27FC236}">
              <a16:creationId xmlns:a16="http://schemas.microsoft.com/office/drawing/2014/main" id="{2B1C0974-5602-4DA7-B41B-2BF9EC2A595F}"/>
            </a:ext>
          </a:extLst>
        </xdr:cNvPr>
        <xdr:cNvSpPr/>
      </xdr:nvSpPr>
      <xdr:spPr>
        <a:xfrm>
          <a:off x="670560" y="894207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130628</xdr:rowOff>
    </xdr:from>
    <xdr:to>
      <xdr:col>24</xdr:col>
      <xdr:colOff>62865</xdr:colOff>
      <xdr:row>64</xdr:row>
      <xdr:rowOff>102870</xdr:rowOff>
    </xdr:to>
    <xdr:cxnSp macro="">
      <xdr:nvCxnSpPr>
        <xdr:cNvPr id="163" name="直線コネクタ 162">
          <a:extLst>
            <a:ext uri="{FF2B5EF4-FFF2-40B4-BE49-F238E27FC236}">
              <a16:creationId xmlns:a16="http://schemas.microsoft.com/office/drawing/2014/main" id="{EF50F76B-E79D-45BF-906F-481DE21811B5}"/>
            </a:ext>
          </a:extLst>
        </xdr:cNvPr>
        <xdr:cNvCxnSpPr/>
      </xdr:nvCxnSpPr>
      <xdr:spPr>
        <a:xfrm flipV="1">
          <a:off x="4086225" y="9350828"/>
          <a:ext cx="0" cy="148100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106697</xdr:rowOff>
    </xdr:from>
    <xdr:ext cx="340478" cy="259045"/>
    <xdr:sp macro="" textlink="">
      <xdr:nvSpPr>
        <xdr:cNvPr id="164" name="【橋りょう・トンネル】&#10;有形固定資産減価償却率最小値テキスト">
          <a:extLst>
            <a:ext uri="{FF2B5EF4-FFF2-40B4-BE49-F238E27FC236}">
              <a16:creationId xmlns:a16="http://schemas.microsoft.com/office/drawing/2014/main" id="{7D4235B6-8B0C-4014-9C58-EDBFA15CD05B}"/>
            </a:ext>
          </a:extLst>
        </xdr:cNvPr>
        <xdr:cNvSpPr txBox="1"/>
      </xdr:nvSpPr>
      <xdr:spPr>
        <a:xfrm>
          <a:off x="4124960" y="1083565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102870</xdr:rowOff>
    </xdr:from>
    <xdr:to>
      <xdr:col>24</xdr:col>
      <xdr:colOff>152400</xdr:colOff>
      <xdr:row>64</xdr:row>
      <xdr:rowOff>102870</xdr:rowOff>
    </xdr:to>
    <xdr:cxnSp macro="">
      <xdr:nvCxnSpPr>
        <xdr:cNvPr id="165" name="直線コネクタ 164">
          <a:extLst>
            <a:ext uri="{FF2B5EF4-FFF2-40B4-BE49-F238E27FC236}">
              <a16:creationId xmlns:a16="http://schemas.microsoft.com/office/drawing/2014/main" id="{46BE6832-67BF-400A-977D-2ADC4CF4DBAE}"/>
            </a:ext>
          </a:extLst>
        </xdr:cNvPr>
        <xdr:cNvCxnSpPr/>
      </xdr:nvCxnSpPr>
      <xdr:spPr>
        <a:xfrm>
          <a:off x="4020820" y="1083183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77305</xdr:rowOff>
    </xdr:from>
    <xdr:ext cx="405111" cy="259045"/>
    <xdr:sp macro="" textlink="">
      <xdr:nvSpPr>
        <xdr:cNvPr id="166" name="【橋りょう・トンネル】&#10;有形固定資産減価償却率最大値テキスト">
          <a:extLst>
            <a:ext uri="{FF2B5EF4-FFF2-40B4-BE49-F238E27FC236}">
              <a16:creationId xmlns:a16="http://schemas.microsoft.com/office/drawing/2014/main" id="{AC6625A0-87C8-4EB8-81DC-01CB173E591F}"/>
            </a:ext>
          </a:extLst>
        </xdr:cNvPr>
        <xdr:cNvSpPr txBox="1"/>
      </xdr:nvSpPr>
      <xdr:spPr>
        <a:xfrm>
          <a:off x="4124960" y="912986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130628</xdr:rowOff>
    </xdr:from>
    <xdr:to>
      <xdr:col>24</xdr:col>
      <xdr:colOff>152400</xdr:colOff>
      <xdr:row>55</xdr:row>
      <xdr:rowOff>130628</xdr:rowOff>
    </xdr:to>
    <xdr:cxnSp macro="">
      <xdr:nvCxnSpPr>
        <xdr:cNvPr id="167" name="直線コネクタ 166">
          <a:extLst>
            <a:ext uri="{FF2B5EF4-FFF2-40B4-BE49-F238E27FC236}">
              <a16:creationId xmlns:a16="http://schemas.microsoft.com/office/drawing/2014/main" id="{2801523D-FFF9-4E88-802D-9667B0364DD7}"/>
            </a:ext>
          </a:extLst>
        </xdr:cNvPr>
        <xdr:cNvCxnSpPr/>
      </xdr:nvCxnSpPr>
      <xdr:spPr>
        <a:xfrm>
          <a:off x="4020820" y="9350828"/>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58</xdr:row>
      <xdr:rowOff>113773</xdr:rowOff>
    </xdr:from>
    <xdr:ext cx="405111" cy="259045"/>
    <xdr:sp macro="" textlink="">
      <xdr:nvSpPr>
        <xdr:cNvPr id="168" name="【橋りょう・トンネル】&#10;有形固定資産減価償却率平均値テキスト">
          <a:extLst>
            <a:ext uri="{FF2B5EF4-FFF2-40B4-BE49-F238E27FC236}">
              <a16:creationId xmlns:a16="http://schemas.microsoft.com/office/drawing/2014/main" id="{80C078AA-B4F0-48D7-B789-5F844ABF93F3}"/>
            </a:ext>
          </a:extLst>
        </xdr:cNvPr>
        <xdr:cNvSpPr txBox="1"/>
      </xdr:nvSpPr>
      <xdr:spPr>
        <a:xfrm>
          <a:off x="4124960" y="983689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135346</xdr:rowOff>
    </xdr:from>
    <xdr:to>
      <xdr:col>24</xdr:col>
      <xdr:colOff>114300</xdr:colOff>
      <xdr:row>59</xdr:row>
      <xdr:rowOff>65496</xdr:rowOff>
    </xdr:to>
    <xdr:sp macro="" textlink="">
      <xdr:nvSpPr>
        <xdr:cNvPr id="169" name="フローチャート: 判断 168">
          <a:extLst>
            <a:ext uri="{FF2B5EF4-FFF2-40B4-BE49-F238E27FC236}">
              <a16:creationId xmlns:a16="http://schemas.microsoft.com/office/drawing/2014/main" id="{6412E9EB-2A27-4470-9959-01D6E526F6D2}"/>
            </a:ext>
          </a:extLst>
        </xdr:cNvPr>
        <xdr:cNvSpPr/>
      </xdr:nvSpPr>
      <xdr:spPr>
        <a:xfrm>
          <a:off x="4036060" y="9858466"/>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58</xdr:row>
      <xdr:rowOff>150041</xdr:rowOff>
    </xdr:from>
    <xdr:to>
      <xdr:col>20</xdr:col>
      <xdr:colOff>38100</xdr:colOff>
      <xdr:row>59</xdr:row>
      <xdr:rowOff>80191</xdr:rowOff>
    </xdr:to>
    <xdr:sp macro="" textlink="">
      <xdr:nvSpPr>
        <xdr:cNvPr id="170" name="フローチャート: 判断 169">
          <a:extLst>
            <a:ext uri="{FF2B5EF4-FFF2-40B4-BE49-F238E27FC236}">
              <a16:creationId xmlns:a16="http://schemas.microsoft.com/office/drawing/2014/main" id="{52524B0C-F238-4EA5-BC51-BF283E30DBB2}"/>
            </a:ext>
          </a:extLst>
        </xdr:cNvPr>
        <xdr:cNvSpPr/>
      </xdr:nvSpPr>
      <xdr:spPr>
        <a:xfrm>
          <a:off x="3312160" y="9873161"/>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59</xdr:row>
      <xdr:rowOff>3084</xdr:rowOff>
    </xdr:from>
    <xdr:to>
      <xdr:col>15</xdr:col>
      <xdr:colOff>101600</xdr:colOff>
      <xdr:row>59</xdr:row>
      <xdr:rowOff>104684</xdr:rowOff>
    </xdr:to>
    <xdr:sp macro="" textlink="">
      <xdr:nvSpPr>
        <xdr:cNvPr id="171" name="フローチャート: 判断 170">
          <a:extLst>
            <a:ext uri="{FF2B5EF4-FFF2-40B4-BE49-F238E27FC236}">
              <a16:creationId xmlns:a16="http://schemas.microsoft.com/office/drawing/2014/main" id="{FCF34142-C109-426A-908F-8426A2448EAD}"/>
            </a:ext>
          </a:extLst>
        </xdr:cNvPr>
        <xdr:cNvSpPr/>
      </xdr:nvSpPr>
      <xdr:spPr>
        <a:xfrm>
          <a:off x="2514600" y="98938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59</xdr:row>
      <xdr:rowOff>58601</xdr:rowOff>
    </xdr:from>
    <xdr:to>
      <xdr:col>10</xdr:col>
      <xdr:colOff>165100</xdr:colOff>
      <xdr:row>59</xdr:row>
      <xdr:rowOff>160201</xdr:rowOff>
    </xdr:to>
    <xdr:sp macro="" textlink="">
      <xdr:nvSpPr>
        <xdr:cNvPr id="172" name="フローチャート: 判断 171">
          <a:extLst>
            <a:ext uri="{FF2B5EF4-FFF2-40B4-BE49-F238E27FC236}">
              <a16:creationId xmlns:a16="http://schemas.microsoft.com/office/drawing/2014/main" id="{4DE7C56B-D756-483C-8B5F-715CC8C53CEA}"/>
            </a:ext>
          </a:extLst>
        </xdr:cNvPr>
        <xdr:cNvSpPr/>
      </xdr:nvSpPr>
      <xdr:spPr>
        <a:xfrm>
          <a:off x="1739900" y="99493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73" name="テキスト ボックス 172">
          <a:extLst>
            <a:ext uri="{FF2B5EF4-FFF2-40B4-BE49-F238E27FC236}">
              <a16:creationId xmlns:a16="http://schemas.microsoft.com/office/drawing/2014/main" id="{C58A35ED-5AFE-4E35-9609-5CF75778ED0E}"/>
            </a:ext>
          </a:extLst>
        </xdr:cNvPr>
        <xdr:cNvSpPr txBox="1"/>
      </xdr:nvSpPr>
      <xdr:spPr>
        <a:xfrm>
          <a:off x="391922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74" name="テキスト ボックス 173">
          <a:extLst>
            <a:ext uri="{FF2B5EF4-FFF2-40B4-BE49-F238E27FC236}">
              <a16:creationId xmlns:a16="http://schemas.microsoft.com/office/drawing/2014/main" id="{8EDE1929-2D65-49B9-9B6F-D7E487C17271}"/>
            </a:ext>
          </a:extLst>
        </xdr:cNvPr>
        <xdr:cNvSpPr txBox="1"/>
      </xdr:nvSpPr>
      <xdr:spPr>
        <a:xfrm>
          <a:off x="31877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75" name="テキスト ボックス 174">
          <a:extLst>
            <a:ext uri="{FF2B5EF4-FFF2-40B4-BE49-F238E27FC236}">
              <a16:creationId xmlns:a16="http://schemas.microsoft.com/office/drawing/2014/main" id="{0910DD61-CD41-4875-B22F-01A9E1610B13}"/>
            </a:ext>
          </a:extLst>
        </xdr:cNvPr>
        <xdr:cNvSpPr txBox="1"/>
      </xdr:nvSpPr>
      <xdr:spPr>
        <a:xfrm>
          <a:off x="23977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76" name="テキスト ボックス 175">
          <a:extLst>
            <a:ext uri="{FF2B5EF4-FFF2-40B4-BE49-F238E27FC236}">
              <a16:creationId xmlns:a16="http://schemas.microsoft.com/office/drawing/2014/main" id="{B7C7D4F8-AB57-49A7-9A36-F1C6663149C8}"/>
            </a:ext>
          </a:extLst>
        </xdr:cNvPr>
        <xdr:cNvSpPr txBox="1"/>
      </xdr:nvSpPr>
      <xdr:spPr>
        <a:xfrm>
          <a:off x="16230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77" name="テキスト ボックス 176">
          <a:extLst>
            <a:ext uri="{FF2B5EF4-FFF2-40B4-BE49-F238E27FC236}">
              <a16:creationId xmlns:a16="http://schemas.microsoft.com/office/drawing/2014/main" id="{8F7706B2-0D42-438C-B2C9-D30935CA7E2B}"/>
            </a:ext>
          </a:extLst>
        </xdr:cNvPr>
        <xdr:cNvSpPr txBox="1"/>
      </xdr:nvSpPr>
      <xdr:spPr>
        <a:xfrm>
          <a:off x="8407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55</xdr:row>
      <xdr:rowOff>79828</xdr:rowOff>
    </xdr:from>
    <xdr:to>
      <xdr:col>24</xdr:col>
      <xdr:colOff>114300</xdr:colOff>
      <xdr:row>56</xdr:row>
      <xdr:rowOff>9978</xdr:rowOff>
    </xdr:to>
    <xdr:sp macro="" textlink="">
      <xdr:nvSpPr>
        <xdr:cNvPr id="178" name="楕円 177">
          <a:extLst>
            <a:ext uri="{FF2B5EF4-FFF2-40B4-BE49-F238E27FC236}">
              <a16:creationId xmlns:a16="http://schemas.microsoft.com/office/drawing/2014/main" id="{2D8626D9-7423-4C47-A1F6-EE221B67A3DA}"/>
            </a:ext>
          </a:extLst>
        </xdr:cNvPr>
        <xdr:cNvSpPr/>
      </xdr:nvSpPr>
      <xdr:spPr>
        <a:xfrm>
          <a:off x="4036060" y="9300028"/>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55</xdr:row>
      <xdr:rowOff>32855</xdr:rowOff>
    </xdr:from>
    <xdr:ext cx="405111" cy="259045"/>
    <xdr:sp macro="" textlink="">
      <xdr:nvSpPr>
        <xdr:cNvPr id="179" name="【橋りょう・トンネル】&#10;有形固定資産減価償却率該当値テキスト">
          <a:extLst>
            <a:ext uri="{FF2B5EF4-FFF2-40B4-BE49-F238E27FC236}">
              <a16:creationId xmlns:a16="http://schemas.microsoft.com/office/drawing/2014/main" id="{3DD02D91-1150-45A7-9485-718ED0836C85}"/>
            </a:ext>
          </a:extLst>
        </xdr:cNvPr>
        <xdr:cNvSpPr txBox="1"/>
      </xdr:nvSpPr>
      <xdr:spPr>
        <a:xfrm>
          <a:off x="4124960" y="92530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55</xdr:row>
      <xdr:rowOff>86360</xdr:rowOff>
    </xdr:from>
    <xdr:to>
      <xdr:col>20</xdr:col>
      <xdr:colOff>38100</xdr:colOff>
      <xdr:row>56</xdr:row>
      <xdr:rowOff>16510</xdr:rowOff>
    </xdr:to>
    <xdr:sp macro="" textlink="">
      <xdr:nvSpPr>
        <xdr:cNvPr id="180" name="楕円 179">
          <a:extLst>
            <a:ext uri="{FF2B5EF4-FFF2-40B4-BE49-F238E27FC236}">
              <a16:creationId xmlns:a16="http://schemas.microsoft.com/office/drawing/2014/main" id="{CB215EC9-AEF9-4D55-B6AE-1E21E8B87884}"/>
            </a:ext>
          </a:extLst>
        </xdr:cNvPr>
        <xdr:cNvSpPr/>
      </xdr:nvSpPr>
      <xdr:spPr>
        <a:xfrm>
          <a:off x="3312160" y="930656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55</xdr:row>
      <xdr:rowOff>130628</xdr:rowOff>
    </xdr:from>
    <xdr:to>
      <xdr:col>24</xdr:col>
      <xdr:colOff>63500</xdr:colOff>
      <xdr:row>55</xdr:row>
      <xdr:rowOff>137160</xdr:rowOff>
    </xdr:to>
    <xdr:cxnSp macro="">
      <xdr:nvCxnSpPr>
        <xdr:cNvPr id="181" name="直線コネクタ 180">
          <a:extLst>
            <a:ext uri="{FF2B5EF4-FFF2-40B4-BE49-F238E27FC236}">
              <a16:creationId xmlns:a16="http://schemas.microsoft.com/office/drawing/2014/main" id="{15360D78-AC07-4B12-92C4-DC88CD195EA9}"/>
            </a:ext>
          </a:extLst>
        </xdr:cNvPr>
        <xdr:cNvCxnSpPr/>
      </xdr:nvCxnSpPr>
      <xdr:spPr>
        <a:xfrm flipV="1">
          <a:off x="3355340" y="9350828"/>
          <a:ext cx="731520" cy="65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55</xdr:row>
      <xdr:rowOff>27577</xdr:rowOff>
    </xdr:from>
    <xdr:to>
      <xdr:col>15</xdr:col>
      <xdr:colOff>101600</xdr:colOff>
      <xdr:row>55</xdr:row>
      <xdr:rowOff>129177</xdr:rowOff>
    </xdr:to>
    <xdr:sp macro="" textlink="">
      <xdr:nvSpPr>
        <xdr:cNvPr id="182" name="楕円 181">
          <a:extLst>
            <a:ext uri="{FF2B5EF4-FFF2-40B4-BE49-F238E27FC236}">
              <a16:creationId xmlns:a16="http://schemas.microsoft.com/office/drawing/2014/main" id="{EDA83E12-E4C9-4D96-99F8-201EB26DC4BE}"/>
            </a:ext>
          </a:extLst>
        </xdr:cNvPr>
        <xdr:cNvSpPr/>
      </xdr:nvSpPr>
      <xdr:spPr>
        <a:xfrm>
          <a:off x="2514600" y="92477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55</xdr:row>
      <xdr:rowOff>78377</xdr:rowOff>
    </xdr:from>
    <xdr:to>
      <xdr:col>19</xdr:col>
      <xdr:colOff>177800</xdr:colOff>
      <xdr:row>55</xdr:row>
      <xdr:rowOff>137160</xdr:rowOff>
    </xdr:to>
    <xdr:cxnSp macro="">
      <xdr:nvCxnSpPr>
        <xdr:cNvPr id="183" name="直線コネクタ 182">
          <a:extLst>
            <a:ext uri="{FF2B5EF4-FFF2-40B4-BE49-F238E27FC236}">
              <a16:creationId xmlns:a16="http://schemas.microsoft.com/office/drawing/2014/main" id="{328502DD-083C-465E-91DB-3097F6CD4111}"/>
            </a:ext>
          </a:extLst>
        </xdr:cNvPr>
        <xdr:cNvCxnSpPr/>
      </xdr:nvCxnSpPr>
      <xdr:spPr>
        <a:xfrm>
          <a:off x="2565400" y="9298577"/>
          <a:ext cx="789940" cy="587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168003</xdr:rowOff>
    </xdr:from>
    <xdr:to>
      <xdr:col>10</xdr:col>
      <xdr:colOff>165100</xdr:colOff>
      <xdr:row>58</xdr:row>
      <xdr:rowOff>98153</xdr:rowOff>
    </xdr:to>
    <xdr:sp macro="" textlink="">
      <xdr:nvSpPr>
        <xdr:cNvPr id="184" name="楕円 183">
          <a:extLst>
            <a:ext uri="{FF2B5EF4-FFF2-40B4-BE49-F238E27FC236}">
              <a16:creationId xmlns:a16="http://schemas.microsoft.com/office/drawing/2014/main" id="{2D2C2625-E1BE-417C-9983-F783F859BFCA}"/>
            </a:ext>
          </a:extLst>
        </xdr:cNvPr>
        <xdr:cNvSpPr/>
      </xdr:nvSpPr>
      <xdr:spPr>
        <a:xfrm>
          <a:off x="1739900" y="9723483"/>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55</xdr:row>
      <xdr:rowOff>78377</xdr:rowOff>
    </xdr:from>
    <xdr:to>
      <xdr:col>15</xdr:col>
      <xdr:colOff>50800</xdr:colOff>
      <xdr:row>58</xdr:row>
      <xdr:rowOff>47353</xdr:rowOff>
    </xdr:to>
    <xdr:cxnSp macro="">
      <xdr:nvCxnSpPr>
        <xdr:cNvPr id="185" name="直線コネクタ 184">
          <a:extLst>
            <a:ext uri="{FF2B5EF4-FFF2-40B4-BE49-F238E27FC236}">
              <a16:creationId xmlns:a16="http://schemas.microsoft.com/office/drawing/2014/main" id="{0FD51586-39C2-4FBD-B56F-BA1977FF63BD}"/>
            </a:ext>
          </a:extLst>
        </xdr:cNvPr>
        <xdr:cNvCxnSpPr/>
      </xdr:nvCxnSpPr>
      <xdr:spPr>
        <a:xfrm flipV="1">
          <a:off x="1790700" y="9298577"/>
          <a:ext cx="774700" cy="4718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59</xdr:row>
      <xdr:rowOff>71318</xdr:rowOff>
    </xdr:from>
    <xdr:ext cx="405111" cy="259045"/>
    <xdr:sp macro="" textlink="">
      <xdr:nvSpPr>
        <xdr:cNvPr id="186" name="n_1aveValue【橋りょう・トンネル】&#10;有形固定資産減価償却率">
          <a:extLst>
            <a:ext uri="{FF2B5EF4-FFF2-40B4-BE49-F238E27FC236}">
              <a16:creationId xmlns:a16="http://schemas.microsoft.com/office/drawing/2014/main" id="{0C102ECF-3978-47FD-BA94-A04A72751C03}"/>
            </a:ext>
          </a:extLst>
        </xdr:cNvPr>
        <xdr:cNvSpPr txBox="1"/>
      </xdr:nvSpPr>
      <xdr:spPr>
        <a:xfrm>
          <a:off x="3170564" y="99620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95811</xdr:rowOff>
    </xdr:from>
    <xdr:ext cx="405111" cy="259045"/>
    <xdr:sp macro="" textlink="">
      <xdr:nvSpPr>
        <xdr:cNvPr id="187" name="n_2aveValue【橋りょう・トンネル】&#10;有形固定資産減価償却率">
          <a:extLst>
            <a:ext uri="{FF2B5EF4-FFF2-40B4-BE49-F238E27FC236}">
              <a16:creationId xmlns:a16="http://schemas.microsoft.com/office/drawing/2014/main" id="{3D352E82-1059-4895-BE19-15501BF2AC79}"/>
            </a:ext>
          </a:extLst>
        </xdr:cNvPr>
        <xdr:cNvSpPr txBox="1"/>
      </xdr:nvSpPr>
      <xdr:spPr>
        <a:xfrm>
          <a:off x="2385704" y="99865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59</xdr:row>
      <xdr:rowOff>151328</xdr:rowOff>
    </xdr:from>
    <xdr:ext cx="405111" cy="259045"/>
    <xdr:sp macro="" textlink="">
      <xdr:nvSpPr>
        <xdr:cNvPr id="188" name="n_3aveValue【橋りょう・トンネル】&#10;有形固定資産減価償却率">
          <a:extLst>
            <a:ext uri="{FF2B5EF4-FFF2-40B4-BE49-F238E27FC236}">
              <a16:creationId xmlns:a16="http://schemas.microsoft.com/office/drawing/2014/main" id="{885423AD-7D73-4832-9AD9-5E4C24EAB8F7}"/>
            </a:ext>
          </a:extLst>
        </xdr:cNvPr>
        <xdr:cNvSpPr txBox="1"/>
      </xdr:nvSpPr>
      <xdr:spPr>
        <a:xfrm>
          <a:off x="1611004" y="100420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54</xdr:row>
      <xdr:rowOff>33037</xdr:rowOff>
    </xdr:from>
    <xdr:ext cx="405111" cy="259045"/>
    <xdr:sp macro="" textlink="">
      <xdr:nvSpPr>
        <xdr:cNvPr id="189" name="n_1mainValue【橋りょう・トンネル】&#10;有形固定資産減価償却率">
          <a:extLst>
            <a:ext uri="{FF2B5EF4-FFF2-40B4-BE49-F238E27FC236}">
              <a16:creationId xmlns:a16="http://schemas.microsoft.com/office/drawing/2014/main" id="{9FA6BBE2-15E9-45C5-BCBF-61E375BA76B4}"/>
            </a:ext>
          </a:extLst>
        </xdr:cNvPr>
        <xdr:cNvSpPr txBox="1"/>
      </xdr:nvSpPr>
      <xdr:spPr>
        <a:xfrm>
          <a:off x="3170564" y="90855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53</xdr:row>
      <xdr:rowOff>145704</xdr:rowOff>
    </xdr:from>
    <xdr:ext cx="405111" cy="259045"/>
    <xdr:sp macro="" textlink="">
      <xdr:nvSpPr>
        <xdr:cNvPr id="190" name="n_2mainValue【橋りょう・トンネル】&#10;有形固定資産減価償却率">
          <a:extLst>
            <a:ext uri="{FF2B5EF4-FFF2-40B4-BE49-F238E27FC236}">
              <a16:creationId xmlns:a16="http://schemas.microsoft.com/office/drawing/2014/main" id="{91ADAE75-424F-4B50-B070-286E8E706A5A}"/>
            </a:ext>
          </a:extLst>
        </xdr:cNvPr>
        <xdr:cNvSpPr txBox="1"/>
      </xdr:nvSpPr>
      <xdr:spPr>
        <a:xfrm>
          <a:off x="2385704" y="903062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56</xdr:row>
      <xdr:rowOff>114680</xdr:rowOff>
    </xdr:from>
    <xdr:ext cx="405111" cy="259045"/>
    <xdr:sp macro="" textlink="">
      <xdr:nvSpPr>
        <xdr:cNvPr id="191" name="n_3mainValue【橋りょう・トンネル】&#10;有形固定資産減価償却率">
          <a:extLst>
            <a:ext uri="{FF2B5EF4-FFF2-40B4-BE49-F238E27FC236}">
              <a16:creationId xmlns:a16="http://schemas.microsoft.com/office/drawing/2014/main" id="{43C7311D-1C00-4894-B3A4-FA6D2704A2CB}"/>
            </a:ext>
          </a:extLst>
        </xdr:cNvPr>
        <xdr:cNvSpPr txBox="1"/>
      </xdr:nvSpPr>
      <xdr:spPr>
        <a:xfrm>
          <a:off x="1611004" y="95025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192" name="正方形/長方形 191">
          <a:extLst>
            <a:ext uri="{FF2B5EF4-FFF2-40B4-BE49-F238E27FC236}">
              <a16:creationId xmlns:a16="http://schemas.microsoft.com/office/drawing/2014/main" id="{D986DC33-9DBF-4205-851A-711B09301739}"/>
            </a:ext>
          </a:extLst>
        </xdr:cNvPr>
        <xdr:cNvSpPr/>
      </xdr:nvSpPr>
      <xdr:spPr>
        <a:xfrm>
          <a:off x="5826760" y="782574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193" name="正方形/長方形 192">
          <a:extLst>
            <a:ext uri="{FF2B5EF4-FFF2-40B4-BE49-F238E27FC236}">
              <a16:creationId xmlns:a16="http://schemas.microsoft.com/office/drawing/2014/main" id="{14E47D99-7634-4944-946D-3F7EB9A0DD69}"/>
            </a:ext>
          </a:extLst>
        </xdr:cNvPr>
        <xdr:cNvSpPr/>
      </xdr:nvSpPr>
      <xdr:spPr>
        <a:xfrm>
          <a:off x="593090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194" name="正方形/長方形 193">
          <a:extLst>
            <a:ext uri="{FF2B5EF4-FFF2-40B4-BE49-F238E27FC236}">
              <a16:creationId xmlns:a16="http://schemas.microsoft.com/office/drawing/2014/main" id="{270BCCF5-0DFC-4E9D-8F5B-A7420BB58829}"/>
            </a:ext>
          </a:extLst>
        </xdr:cNvPr>
        <xdr:cNvSpPr/>
      </xdr:nvSpPr>
      <xdr:spPr>
        <a:xfrm>
          <a:off x="593090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195" name="正方形/長方形 194">
          <a:extLst>
            <a:ext uri="{FF2B5EF4-FFF2-40B4-BE49-F238E27FC236}">
              <a16:creationId xmlns:a16="http://schemas.microsoft.com/office/drawing/2014/main" id="{94AB2368-882B-47EA-981C-EC64CE21ED6E}"/>
            </a:ext>
          </a:extLst>
        </xdr:cNvPr>
        <xdr:cNvSpPr/>
      </xdr:nvSpPr>
      <xdr:spPr>
        <a:xfrm>
          <a:off x="683260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196" name="正方形/長方形 195">
          <a:extLst>
            <a:ext uri="{FF2B5EF4-FFF2-40B4-BE49-F238E27FC236}">
              <a16:creationId xmlns:a16="http://schemas.microsoft.com/office/drawing/2014/main" id="{B62E3AE0-0EBB-4ECB-B53A-9101C3FE2172}"/>
            </a:ext>
          </a:extLst>
        </xdr:cNvPr>
        <xdr:cNvSpPr/>
      </xdr:nvSpPr>
      <xdr:spPr>
        <a:xfrm>
          <a:off x="683260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152,378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197" name="正方形/長方形 196">
          <a:extLst>
            <a:ext uri="{FF2B5EF4-FFF2-40B4-BE49-F238E27FC236}">
              <a16:creationId xmlns:a16="http://schemas.microsoft.com/office/drawing/2014/main" id="{E43DD407-EEEA-4019-8B93-26DDE43AC103}"/>
            </a:ext>
          </a:extLst>
        </xdr:cNvPr>
        <xdr:cNvSpPr/>
      </xdr:nvSpPr>
      <xdr:spPr>
        <a:xfrm>
          <a:off x="78384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198" name="正方形/長方形 197">
          <a:extLst>
            <a:ext uri="{FF2B5EF4-FFF2-40B4-BE49-F238E27FC236}">
              <a16:creationId xmlns:a16="http://schemas.microsoft.com/office/drawing/2014/main" id="{8CC665D5-09BE-41E8-A39D-68D7839EC996}"/>
            </a:ext>
          </a:extLst>
        </xdr:cNvPr>
        <xdr:cNvSpPr/>
      </xdr:nvSpPr>
      <xdr:spPr>
        <a:xfrm>
          <a:off x="78384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362,316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199" name="正方形/長方形 198">
          <a:extLst>
            <a:ext uri="{FF2B5EF4-FFF2-40B4-BE49-F238E27FC236}">
              <a16:creationId xmlns:a16="http://schemas.microsoft.com/office/drawing/2014/main" id="{41860C60-21A2-4991-8428-4634DFF83F4A}"/>
            </a:ext>
          </a:extLst>
        </xdr:cNvPr>
        <xdr:cNvSpPr/>
      </xdr:nvSpPr>
      <xdr:spPr>
        <a:xfrm>
          <a:off x="5826760" y="894207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00" name="テキスト ボックス 199">
          <a:extLst>
            <a:ext uri="{FF2B5EF4-FFF2-40B4-BE49-F238E27FC236}">
              <a16:creationId xmlns:a16="http://schemas.microsoft.com/office/drawing/2014/main" id="{ECB2B2ED-BC0B-49DA-BB3C-799273D4171F}"/>
            </a:ext>
          </a:extLst>
        </xdr:cNvPr>
        <xdr:cNvSpPr txBox="1"/>
      </xdr:nvSpPr>
      <xdr:spPr>
        <a:xfrm>
          <a:off x="5788660" y="875538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01" name="直線コネクタ 200">
          <a:extLst>
            <a:ext uri="{FF2B5EF4-FFF2-40B4-BE49-F238E27FC236}">
              <a16:creationId xmlns:a16="http://schemas.microsoft.com/office/drawing/2014/main" id="{28332341-2B7C-4555-A4DB-D2821942EF10}"/>
            </a:ext>
          </a:extLst>
        </xdr:cNvPr>
        <xdr:cNvCxnSpPr/>
      </xdr:nvCxnSpPr>
      <xdr:spPr>
        <a:xfrm>
          <a:off x="5826760" y="1117854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0</xdr:rowOff>
    </xdr:from>
    <xdr:to>
      <xdr:col>59</xdr:col>
      <xdr:colOff>50800</xdr:colOff>
      <xdr:row>64</xdr:row>
      <xdr:rowOff>0</xdr:rowOff>
    </xdr:to>
    <xdr:cxnSp macro="">
      <xdr:nvCxnSpPr>
        <xdr:cNvPr id="202" name="直線コネクタ 201">
          <a:extLst>
            <a:ext uri="{FF2B5EF4-FFF2-40B4-BE49-F238E27FC236}">
              <a16:creationId xmlns:a16="http://schemas.microsoft.com/office/drawing/2014/main" id="{18D9DA0E-3B19-4BEA-A8E8-555A01D585DA}"/>
            </a:ext>
          </a:extLst>
        </xdr:cNvPr>
        <xdr:cNvCxnSpPr/>
      </xdr:nvCxnSpPr>
      <xdr:spPr>
        <a:xfrm>
          <a:off x="5826760" y="1072896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29227</xdr:rowOff>
    </xdr:from>
    <xdr:ext cx="248786" cy="259045"/>
    <xdr:sp macro="" textlink="">
      <xdr:nvSpPr>
        <xdr:cNvPr id="203" name="テキスト ボックス 202">
          <a:extLst>
            <a:ext uri="{FF2B5EF4-FFF2-40B4-BE49-F238E27FC236}">
              <a16:creationId xmlns:a16="http://schemas.microsoft.com/office/drawing/2014/main" id="{77350807-9BC3-4777-813F-F334D7FF0D5B}"/>
            </a:ext>
          </a:extLst>
        </xdr:cNvPr>
        <xdr:cNvSpPr txBox="1"/>
      </xdr:nvSpPr>
      <xdr:spPr>
        <a:xfrm>
          <a:off x="5600834" y="1059054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57150</xdr:rowOff>
    </xdr:from>
    <xdr:to>
      <xdr:col>59</xdr:col>
      <xdr:colOff>50800</xdr:colOff>
      <xdr:row>61</xdr:row>
      <xdr:rowOff>57150</xdr:rowOff>
    </xdr:to>
    <xdr:cxnSp macro="">
      <xdr:nvCxnSpPr>
        <xdr:cNvPr id="204" name="直線コネクタ 203">
          <a:extLst>
            <a:ext uri="{FF2B5EF4-FFF2-40B4-BE49-F238E27FC236}">
              <a16:creationId xmlns:a16="http://schemas.microsoft.com/office/drawing/2014/main" id="{442C2090-6465-4619-AF39-9E5B2953F37F}"/>
            </a:ext>
          </a:extLst>
        </xdr:cNvPr>
        <xdr:cNvCxnSpPr/>
      </xdr:nvCxnSpPr>
      <xdr:spPr>
        <a:xfrm>
          <a:off x="5826760" y="1028319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60</xdr:row>
      <xdr:rowOff>86377</xdr:rowOff>
    </xdr:from>
    <xdr:ext cx="685572" cy="259045"/>
    <xdr:sp macro="" textlink="">
      <xdr:nvSpPr>
        <xdr:cNvPr id="205" name="テキスト ボックス 204">
          <a:extLst>
            <a:ext uri="{FF2B5EF4-FFF2-40B4-BE49-F238E27FC236}">
              <a16:creationId xmlns:a16="http://schemas.microsoft.com/office/drawing/2014/main" id="{7B68176B-60BC-4088-B837-0881EE2BE71E}"/>
            </a:ext>
          </a:extLst>
        </xdr:cNvPr>
        <xdr:cNvSpPr txBox="1"/>
      </xdr:nvSpPr>
      <xdr:spPr>
        <a:xfrm>
          <a:off x="5209768" y="1014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58</xdr:row>
      <xdr:rowOff>114300</xdr:rowOff>
    </xdr:from>
    <xdr:to>
      <xdr:col>59</xdr:col>
      <xdr:colOff>50800</xdr:colOff>
      <xdr:row>58</xdr:row>
      <xdr:rowOff>114300</xdr:rowOff>
    </xdr:to>
    <xdr:cxnSp macro="">
      <xdr:nvCxnSpPr>
        <xdr:cNvPr id="206" name="直線コネクタ 205">
          <a:extLst>
            <a:ext uri="{FF2B5EF4-FFF2-40B4-BE49-F238E27FC236}">
              <a16:creationId xmlns:a16="http://schemas.microsoft.com/office/drawing/2014/main" id="{87A4A6D1-318C-4310-A32E-BC0DDDF8B7D6}"/>
            </a:ext>
          </a:extLst>
        </xdr:cNvPr>
        <xdr:cNvCxnSpPr/>
      </xdr:nvCxnSpPr>
      <xdr:spPr>
        <a:xfrm>
          <a:off x="5826760" y="983742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57</xdr:row>
      <xdr:rowOff>143527</xdr:rowOff>
    </xdr:from>
    <xdr:ext cx="685572" cy="259045"/>
    <xdr:sp macro="" textlink="">
      <xdr:nvSpPr>
        <xdr:cNvPr id="207" name="テキスト ボックス 206">
          <a:extLst>
            <a:ext uri="{FF2B5EF4-FFF2-40B4-BE49-F238E27FC236}">
              <a16:creationId xmlns:a16="http://schemas.microsoft.com/office/drawing/2014/main" id="{C55D0F2C-902B-40B5-8828-334ACFA2D760}"/>
            </a:ext>
          </a:extLst>
        </xdr:cNvPr>
        <xdr:cNvSpPr txBox="1"/>
      </xdr:nvSpPr>
      <xdr:spPr>
        <a:xfrm>
          <a:off x="5209768" y="969900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0</xdr:rowOff>
    </xdr:from>
    <xdr:to>
      <xdr:col>59</xdr:col>
      <xdr:colOff>50800</xdr:colOff>
      <xdr:row>56</xdr:row>
      <xdr:rowOff>0</xdr:rowOff>
    </xdr:to>
    <xdr:cxnSp macro="">
      <xdr:nvCxnSpPr>
        <xdr:cNvPr id="208" name="直線コネクタ 207">
          <a:extLst>
            <a:ext uri="{FF2B5EF4-FFF2-40B4-BE49-F238E27FC236}">
              <a16:creationId xmlns:a16="http://schemas.microsoft.com/office/drawing/2014/main" id="{6183D18D-F621-4A29-879B-C007B4DCBC40}"/>
            </a:ext>
          </a:extLst>
        </xdr:cNvPr>
        <xdr:cNvCxnSpPr/>
      </xdr:nvCxnSpPr>
      <xdr:spPr>
        <a:xfrm>
          <a:off x="5826760" y="938784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55</xdr:row>
      <xdr:rowOff>29227</xdr:rowOff>
    </xdr:from>
    <xdr:ext cx="685572" cy="259045"/>
    <xdr:sp macro="" textlink="">
      <xdr:nvSpPr>
        <xdr:cNvPr id="209" name="テキスト ボックス 208">
          <a:extLst>
            <a:ext uri="{FF2B5EF4-FFF2-40B4-BE49-F238E27FC236}">
              <a16:creationId xmlns:a16="http://schemas.microsoft.com/office/drawing/2014/main" id="{4F3CAD08-BA36-4D7A-95DE-1A0066F051B2}"/>
            </a:ext>
          </a:extLst>
        </xdr:cNvPr>
        <xdr:cNvSpPr txBox="1"/>
      </xdr:nvSpPr>
      <xdr:spPr>
        <a:xfrm>
          <a:off x="5209768" y="924942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10" name="直線コネクタ 209">
          <a:extLst>
            <a:ext uri="{FF2B5EF4-FFF2-40B4-BE49-F238E27FC236}">
              <a16:creationId xmlns:a16="http://schemas.microsoft.com/office/drawing/2014/main" id="{4F3D8CD4-6658-4D25-BEC9-A035C56B8D69}"/>
            </a:ext>
          </a:extLst>
        </xdr:cNvPr>
        <xdr:cNvCxnSpPr/>
      </xdr:nvCxnSpPr>
      <xdr:spPr>
        <a:xfrm>
          <a:off x="5826760" y="894207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86377</xdr:rowOff>
    </xdr:from>
    <xdr:ext cx="685572" cy="259045"/>
    <xdr:sp macro="" textlink="">
      <xdr:nvSpPr>
        <xdr:cNvPr id="211" name="テキスト ボックス 210">
          <a:extLst>
            <a:ext uri="{FF2B5EF4-FFF2-40B4-BE49-F238E27FC236}">
              <a16:creationId xmlns:a16="http://schemas.microsoft.com/office/drawing/2014/main" id="{B603820D-DEF7-4A0D-809F-AEA6801ADB5F}"/>
            </a:ext>
          </a:extLst>
        </xdr:cNvPr>
        <xdr:cNvSpPr txBox="1"/>
      </xdr:nvSpPr>
      <xdr:spPr>
        <a:xfrm>
          <a:off x="5209768" y="880365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12" name="【橋りょう・トンネル】&#10;一人当たり有形固定資産（償却資産）額グラフ枠">
          <a:extLst>
            <a:ext uri="{FF2B5EF4-FFF2-40B4-BE49-F238E27FC236}">
              <a16:creationId xmlns:a16="http://schemas.microsoft.com/office/drawing/2014/main" id="{EE75B5E0-5B89-4CAA-AAF8-472DF103F31C}"/>
            </a:ext>
          </a:extLst>
        </xdr:cNvPr>
        <xdr:cNvSpPr/>
      </xdr:nvSpPr>
      <xdr:spPr>
        <a:xfrm>
          <a:off x="5826760" y="894207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56</xdr:row>
      <xdr:rowOff>103377</xdr:rowOff>
    </xdr:from>
    <xdr:to>
      <xdr:col>54</xdr:col>
      <xdr:colOff>189865</xdr:colOff>
      <xdr:row>63</xdr:row>
      <xdr:rowOff>170041</xdr:rowOff>
    </xdr:to>
    <xdr:cxnSp macro="">
      <xdr:nvCxnSpPr>
        <xdr:cNvPr id="213" name="直線コネクタ 212">
          <a:extLst>
            <a:ext uri="{FF2B5EF4-FFF2-40B4-BE49-F238E27FC236}">
              <a16:creationId xmlns:a16="http://schemas.microsoft.com/office/drawing/2014/main" id="{8A3F61E4-9572-46AF-8F87-F3EAE27EEE7F}"/>
            </a:ext>
          </a:extLst>
        </xdr:cNvPr>
        <xdr:cNvCxnSpPr/>
      </xdr:nvCxnSpPr>
      <xdr:spPr>
        <a:xfrm flipV="1">
          <a:off x="9219565" y="9491217"/>
          <a:ext cx="0" cy="12401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2418</xdr:rowOff>
    </xdr:from>
    <xdr:ext cx="469744" cy="259045"/>
    <xdr:sp macro="" textlink="">
      <xdr:nvSpPr>
        <xdr:cNvPr id="214" name="【橋りょう・トンネル】&#10;一人当たり有形固定資産（償却資産）額最小値テキスト">
          <a:extLst>
            <a:ext uri="{FF2B5EF4-FFF2-40B4-BE49-F238E27FC236}">
              <a16:creationId xmlns:a16="http://schemas.microsoft.com/office/drawing/2014/main" id="{1D7019CF-15DA-47F2-8994-98C367B8F4F5}"/>
            </a:ext>
          </a:extLst>
        </xdr:cNvPr>
        <xdr:cNvSpPr txBox="1"/>
      </xdr:nvSpPr>
      <xdr:spPr>
        <a:xfrm>
          <a:off x="9258300" y="107313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6,165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63</xdr:row>
      <xdr:rowOff>170041</xdr:rowOff>
    </xdr:from>
    <xdr:to>
      <xdr:col>55</xdr:col>
      <xdr:colOff>88900</xdr:colOff>
      <xdr:row>63</xdr:row>
      <xdr:rowOff>170041</xdr:rowOff>
    </xdr:to>
    <xdr:cxnSp macro="">
      <xdr:nvCxnSpPr>
        <xdr:cNvPr id="215" name="直線コネクタ 214">
          <a:extLst>
            <a:ext uri="{FF2B5EF4-FFF2-40B4-BE49-F238E27FC236}">
              <a16:creationId xmlns:a16="http://schemas.microsoft.com/office/drawing/2014/main" id="{36C10C63-6839-4349-87C5-85BACEAAC13D}"/>
            </a:ext>
          </a:extLst>
        </xdr:cNvPr>
        <xdr:cNvCxnSpPr/>
      </xdr:nvCxnSpPr>
      <xdr:spPr>
        <a:xfrm>
          <a:off x="9154160" y="10731361"/>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55</xdr:row>
      <xdr:rowOff>50054</xdr:rowOff>
    </xdr:from>
    <xdr:ext cx="690189" cy="259045"/>
    <xdr:sp macro="" textlink="">
      <xdr:nvSpPr>
        <xdr:cNvPr id="216" name="【橋りょう・トンネル】&#10;一人当たり有形固定資産（償却資産）額最大値テキスト">
          <a:extLst>
            <a:ext uri="{FF2B5EF4-FFF2-40B4-BE49-F238E27FC236}">
              <a16:creationId xmlns:a16="http://schemas.microsoft.com/office/drawing/2014/main" id="{6D267822-5B3E-4415-8F41-85F27F70497A}"/>
            </a:ext>
          </a:extLst>
        </xdr:cNvPr>
        <xdr:cNvSpPr txBox="1"/>
      </xdr:nvSpPr>
      <xdr:spPr>
        <a:xfrm>
          <a:off x="9258300" y="927025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5,547,782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56</xdr:row>
      <xdr:rowOff>103377</xdr:rowOff>
    </xdr:from>
    <xdr:to>
      <xdr:col>55</xdr:col>
      <xdr:colOff>88900</xdr:colOff>
      <xdr:row>56</xdr:row>
      <xdr:rowOff>103377</xdr:rowOff>
    </xdr:to>
    <xdr:cxnSp macro="">
      <xdr:nvCxnSpPr>
        <xdr:cNvPr id="217" name="直線コネクタ 216">
          <a:extLst>
            <a:ext uri="{FF2B5EF4-FFF2-40B4-BE49-F238E27FC236}">
              <a16:creationId xmlns:a16="http://schemas.microsoft.com/office/drawing/2014/main" id="{67D3F6E9-3ED8-445C-BC5F-8632EC2774DD}"/>
            </a:ext>
          </a:extLst>
        </xdr:cNvPr>
        <xdr:cNvCxnSpPr/>
      </xdr:nvCxnSpPr>
      <xdr:spPr>
        <a:xfrm>
          <a:off x="9154160" y="9491217"/>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62</xdr:row>
      <xdr:rowOff>26591</xdr:rowOff>
    </xdr:from>
    <xdr:ext cx="690189" cy="259045"/>
    <xdr:sp macro="" textlink="">
      <xdr:nvSpPr>
        <xdr:cNvPr id="218" name="【橋りょう・トンネル】&#10;一人当たり有形固定資産（償却資産）額平均値テキスト">
          <a:extLst>
            <a:ext uri="{FF2B5EF4-FFF2-40B4-BE49-F238E27FC236}">
              <a16:creationId xmlns:a16="http://schemas.microsoft.com/office/drawing/2014/main" id="{8ADA50BA-9050-4D87-BE74-AAAFC5036BA1}"/>
            </a:ext>
          </a:extLst>
        </xdr:cNvPr>
        <xdr:cNvSpPr txBox="1"/>
      </xdr:nvSpPr>
      <xdr:spPr>
        <a:xfrm>
          <a:off x="9258300" y="10420271"/>
          <a:ext cx="69018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1,067,087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48164</xdr:rowOff>
    </xdr:from>
    <xdr:to>
      <xdr:col>55</xdr:col>
      <xdr:colOff>50800</xdr:colOff>
      <xdr:row>62</xdr:row>
      <xdr:rowOff>149764</xdr:rowOff>
    </xdr:to>
    <xdr:sp macro="" textlink="">
      <xdr:nvSpPr>
        <xdr:cNvPr id="219" name="フローチャート: 判断 218">
          <a:extLst>
            <a:ext uri="{FF2B5EF4-FFF2-40B4-BE49-F238E27FC236}">
              <a16:creationId xmlns:a16="http://schemas.microsoft.com/office/drawing/2014/main" id="{B9976292-D41C-498D-A6EF-66FC6C0FD129}"/>
            </a:ext>
          </a:extLst>
        </xdr:cNvPr>
        <xdr:cNvSpPr/>
      </xdr:nvSpPr>
      <xdr:spPr>
        <a:xfrm>
          <a:off x="9192260" y="10441844"/>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62</xdr:row>
      <xdr:rowOff>59434</xdr:rowOff>
    </xdr:from>
    <xdr:to>
      <xdr:col>50</xdr:col>
      <xdr:colOff>165100</xdr:colOff>
      <xdr:row>62</xdr:row>
      <xdr:rowOff>161034</xdr:rowOff>
    </xdr:to>
    <xdr:sp macro="" textlink="">
      <xdr:nvSpPr>
        <xdr:cNvPr id="220" name="フローチャート: 判断 219">
          <a:extLst>
            <a:ext uri="{FF2B5EF4-FFF2-40B4-BE49-F238E27FC236}">
              <a16:creationId xmlns:a16="http://schemas.microsoft.com/office/drawing/2014/main" id="{78F470AC-5C5C-4930-B2DD-0F6EC50370ED}"/>
            </a:ext>
          </a:extLst>
        </xdr:cNvPr>
        <xdr:cNvSpPr/>
      </xdr:nvSpPr>
      <xdr:spPr>
        <a:xfrm>
          <a:off x="8445500" y="104531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54958</xdr:rowOff>
    </xdr:from>
    <xdr:to>
      <xdr:col>46</xdr:col>
      <xdr:colOff>38100</xdr:colOff>
      <xdr:row>62</xdr:row>
      <xdr:rowOff>156558</xdr:rowOff>
    </xdr:to>
    <xdr:sp macro="" textlink="">
      <xdr:nvSpPr>
        <xdr:cNvPr id="221" name="フローチャート: 判断 220">
          <a:extLst>
            <a:ext uri="{FF2B5EF4-FFF2-40B4-BE49-F238E27FC236}">
              <a16:creationId xmlns:a16="http://schemas.microsoft.com/office/drawing/2014/main" id="{16C2A927-974A-4F97-97EB-79A2E3FBB3EA}"/>
            </a:ext>
          </a:extLst>
        </xdr:cNvPr>
        <xdr:cNvSpPr/>
      </xdr:nvSpPr>
      <xdr:spPr>
        <a:xfrm>
          <a:off x="7670800" y="10448638"/>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62</xdr:row>
      <xdr:rowOff>84270</xdr:rowOff>
    </xdr:from>
    <xdr:to>
      <xdr:col>41</xdr:col>
      <xdr:colOff>101600</xdr:colOff>
      <xdr:row>63</xdr:row>
      <xdr:rowOff>14420</xdr:rowOff>
    </xdr:to>
    <xdr:sp macro="" textlink="">
      <xdr:nvSpPr>
        <xdr:cNvPr id="222" name="フローチャート: 判断 221">
          <a:extLst>
            <a:ext uri="{FF2B5EF4-FFF2-40B4-BE49-F238E27FC236}">
              <a16:creationId xmlns:a16="http://schemas.microsoft.com/office/drawing/2014/main" id="{39657A13-9028-4790-99F1-39F54D5C50EF}"/>
            </a:ext>
          </a:extLst>
        </xdr:cNvPr>
        <xdr:cNvSpPr/>
      </xdr:nvSpPr>
      <xdr:spPr>
        <a:xfrm>
          <a:off x="6873240" y="1047795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23" name="テキスト ボックス 222">
          <a:extLst>
            <a:ext uri="{FF2B5EF4-FFF2-40B4-BE49-F238E27FC236}">
              <a16:creationId xmlns:a16="http://schemas.microsoft.com/office/drawing/2014/main" id="{9589CA57-AB7E-4DE3-AB6A-FDC3BA490883}"/>
            </a:ext>
          </a:extLst>
        </xdr:cNvPr>
        <xdr:cNvSpPr txBox="1"/>
      </xdr:nvSpPr>
      <xdr:spPr>
        <a:xfrm>
          <a:off x="90525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24" name="テキスト ボックス 223">
          <a:extLst>
            <a:ext uri="{FF2B5EF4-FFF2-40B4-BE49-F238E27FC236}">
              <a16:creationId xmlns:a16="http://schemas.microsoft.com/office/drawing/2014/main" id="{6CAB3DC3-130F-4585-AD9D-271E4C1094B9}"/>
            </a:ext>
          </a:extLst>
        </xdr:cNvPr>
        <xdr:cNvSpPr txBox="1"/>
      </xdr:nvSpPr>
      <xdr:spPr>
        <a:xfrm>
          <a:off x="83286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25" name="テキスト ボックス 224">
          <a:extLst>
            <a:ext uri="{FF2B5EF4-FFF2-40B4-BE49-F238E27FC236}">
              <a16:creationId xmlns:a16="http://schemas.microsoft.com/office/drawing/2014/main" id="{17C60E93-B203-434F-8957-FE20B4F618A9}"/>
            </a:ext>
          </a:extLst>
        </xdr:cNvPr>
        <xdr:cNvSpPr txBox="1"/>
      </xdr:nvSpPr>
      <xdr:spPr>
        <a:xfrm>
          <a:off x="75463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26" name="テキスト ボックス 225">
          <a:extLst>
            <a:ext uri="{FF2B5EF4-FFF2-40B4-BE49-F238E27FC236}">
              <a16:creationId xmlns:a16="http://schemas.microsoft.com/office/drawing/2014/main" id="{D26887CB-9924-41C7-9282-5D0FE2F1AD39}"/>
            </a:ext>
          </a:extLst>
        </xdr:cNvPr>
        <xdr:cNvSpPr txBox="1"/>
      </xdr:nvSpPr>
      <xdr:spPr>
        <a:xfrm>
          <a:off x="67564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27" name="テキスト ボックス 226">
          <a:extLst>
            <a:ext uri="{FF2B5EF4-FFF2-40B4-BE49-F238E27FC236}">
              <a16:creationId xmlns:a16="http://schemas.microsoft.com/office/drawing/2014/main" id="{1F1BE1FC-ECC6-4189-86A5-A513710FAA48}"/>
            </a:ext>
          </a:extLst>
        </xdr:cNvPr>
        <xdr:cNvSpPr txBox="1"/>
      </xdr:nvSpPr>
      <xdr:spPr>
        <a:xfrm>
          <a:off x="59817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60</xdr:row>
      <xdr:rowOff>20210</xdr:rowOff>
    </xdr:from>
    <xdr:to>
      <xdr:col>55</xdr:col>
      <xdr:colOff>50800</xdr:colOff>
      <xdr:row>60</xdr:row>
      <xdr:rowOff>121810</xdr:rowOff>
    </xdr:to>
    <xdr:sp macro="" textlink="">
      <xdr:nvSpPr>
        <xdr:cNvPr id="228" name="楕円 227">
          <a:extLst>
            <a:ext uri="{FF2B5EF4-FFF2-40B4-BE49-F238E27FC236}">
              <a16:creationId xmlns:a16="http://schemas.microsoft.com/office/drawing/2014/main" id="{A45F3DFD-06B0-4783-96F2-D780A6FFE55F}"/>
            </a:ext>
          </a:extLst>
        </xdr:cNvPr>
        <xdr:cNvSpPr/>
      </xdr:nvSpPr>
      <xdr:spPr>
        <a:xfrm>
          <a:off x="9192260" y="10078610"/>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59</xdr:row>
      <xdr:rowOff>43087</xdr:rowOff>
    </xdr:from>
    <xdr:ext cx="690189" cy="259045"/>
    <xdr:sp macro="" textlink="">
      <xdr:nvSpPr>
        <xdr:cNvPr id="229" name="【橋りょう・トンネル】&#10;一人当たり有形固定資産（償却資産）額該当値テキスト">
          <a:extLst>
            <a:ext uri="{FF2B5EF4-FFF2-40B4-BE49-F238E27FC236}">
              <a16:creationId xmlns:a16="http://schemas.microsoft.com/office/drawing/2014/main" id="{173375D7-2BAD-495A-8858-AF9F1587C647}"/>
            </a:ext>
          </a:extLst>
        </xdr:cNvPr>
        <xdr:cNvSpPr txBox="1"/>
      </xdr:nvSpPr>
      <xdr:spPr>
        <a:xfrm>
          <a:off x="9258300" y="993384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2,689,372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60</xdr:row>
      <xdr:rowOff>24929</xdr:rowOff>
    </xdr:from>
    <xdr:to>
      <xdr:col>50</xdr:col>
      <xdr:colOff>165100</xdr:colOff>
      <xdr:row>60</xdr:row>
      <xdr:rowOff>126529</xdr:rowOff>
    </xdr:to>
    <xdr:sp macro="" textlink="">
      <xdr:nvSpPr>
        <xdr:cNvPr id="230" name="楕円 229">
          <a:extLst>
            <a:ext uri="{FF2B5EF4-FFF2-40B4-BE49-F238E27FC236}">
              <a16:creationId xmlns:a16="http://schemas.microsoft.com/office/drawing/2014/main" id="{CCA49517-004E-40EB-840D-691A5114FCFD}"/>
            </a:ext>
          </a:extLst>
        </xdr:cNvPr>
        <xdr:cNvSpPr/>
      </xdr:nvSpPr>
      <xdr:spPr>
        <a:xfrm>
          <a:off x="8445500" y="100833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60</xdr:row>
      <xdr:rowOff>71010</xdr:rowOff>
    </xdr:from>
    <xdr:to>
      <xdr:col>55</xdr:col>
      <xdr:colOff>0</xdr:colOff>
      <xdr:row>60</xdr:row>
      <xdr:rowOff>75729</xdr:rowOff>
    </xdr:to>
    <xdr:cxnSp macro="">
      <xdr:nvCxnSpPr>
        <xdr:cNvPr id="231" name="直線コネクタ 230">
          <a:extLst>
            <a:ext uri="{FF2B5EF4-FFF2-40B4-BE49-F238E27FC236}">
              <a16:creationId xmlns:a16="http://schemas.microsoft.com/office/drawing/2014/main" id="{5DD0AD50-F8BE-4334-AFC8-AF8A0DABE6B2}"/>
            </a:ext>
          </a:extLst>
        </xdr:cNvPr>
        <xdr:cNvCxnSpPr/>
      </xdr:nvCxnSpPr>
      <xdr:spPr>
        <a:xfrm flipV="1">
          <a:off x="8496300" y="10129410"/>
          <a:ext cx="723900" cy="47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60</xdr:row>
      <xdr:rowOff>66015</xdr:rowOff>
    </xdr:from>
    <xdr:to>
      <xdr:col>46</xdr:col>
      <xdr:colOff>38100</xdr:colOff>
      <xdr:row>60</xdr:row>
      <xdr:rowOff>167615</xdr:rowOff>
    </xdr:to>
    <xdr:sp macro="" textlink="">
      <xdr:nvSpPr>
        <xdr:cNvPr id="232" name="楕円 231">
          <a:extLst>
            <a:ext uri="{FF2B5EF4-FFF2-40B4-BE49-F238E27FC236}">
              <a16:creationId xmlns:a16="http://schemas.microsoft.com/office/drawing/2014/main" id="{8BF54A8B-5AE8-4D06-BEF1-C8BE5C9654AF}"/>
            </a:ext>
          </a:extLst>
        </xdr:cNvPr>
        <xdr:cNvSpPr/>
      </xdr:nvSpPr>
      <xdr:spPr>
        <a:xfrm>
          <a:off x="7670800" y="10124415"/>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60</xdr:row>
      <xdr:rowOff>75729</xdr:rowOff>
    </xdr:from>
    <xdr:to>
      <xdr:col>50</xdr:col>
      <xdr:colOff>114300</xdr:colOff>
      <xdr:row>60</xdr:row>
      <xdr:rowOff>116815</xdr:rowOff>
    </xdr:to>
    <xdr:cxnSp macro="">
      <xdr:nvCxnSpPr>
        <xdr:cNvPr id="233" name="直線コネクタ 232">
          <a:extLst>
            <a:ext uri="{FF2B5EF4-FFF2-40B4-BE49-F238E27FC236}">
              <a16:creationId xmlns:a16="http://schemas.microsoft.com/office/drawing/2014/main" id="{69F92204-B7EF-4B48-BFB8-C73480E6CD16}"/>
            </a:ext>
          </a:extLst>
        </xdr:cNvPr>
        <xdr:cNvCxnSpPr/>
      </xdr:nvCxnSpPr>
      <xdr:spPr>
        <a:xfrm flipV="1">
          <a:off x="7713980" y="10134129"/>
          <a:ext cx="782320" cy="410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60</xdr:row>
      <xdr:rowOff>15245</xdr:rowOff>
    </xdr:from>
    <xdr:to>
      <xdr:col>41</xdr:col>
      <xdr:colOff>101600</xdr:colOff>
      <xdr:row>60</xdr:row>
      <xdr:rowOff>116845</xdr:rowOff>
    </xdr:to>
    <xdr:sp macro="" textlink="">
      <xdr:nvSpPr>
        <xdr:cNvPr id="234" name="楕円 233">
          <a:extLst>
            <a:ext uri="{FF2B5EF4-FFF2-40B4-BE49-F238E27FC236}">
              <a16:creationId xmlns:a16="http://schemas.microsoft.com/office/drawing/2014/main" id="{9CF5E067-54C0-467F-825B-89640D20DF68}"/>
            </a:ext>
          </a:extLst>
        </xdr:cNvPr>
        <xdr:cNvSpPr/>
      </xdr:nvSpPr>
      <xdr:spPr>
        <a:xfrm>
          <a:off x="6873240" y="100736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60</xdr:row>
      <xdr:rowOff>66045</xdr:rowOff>
    </xdr:from>
    <xdr:to>
      <xdr:col>45</xdr:col>
      <xdr:colOff>177800</xdr:colOff>
      <xdr:row>60</xdr:row>
      <xdr:rowOff>116815</xdr:rowOff>
    </xdr:to>
    <xdr:cxnSp macro="">
      <xdr:nvCxnSpPr>
        <xdr:cNvPr id="235" name="直線コネクタ 234">
          <a:extLst>
            <a:ext uri="{FF2B5EF4-FFF2-40B4-BE49-F238E27FC236}">
              <a16:creationId xmlns:a16="http://schemas.microsoft.com/office/drawing/2014/main" id="{3909F170-27DE-4EAA-80B5-D8E617105D5F}"/>
            </a:ext>
          </a:extLst>
        </xdr:cNvPr>
        <xdr:cNvCxnSpPr/>
      </xdr:nvCxnSpPr>
      <xdr:spPr>
        <a:xfrm>
          <a:off x="6924040" y="10124445"/>
          <a:ext cx="789940" cy="507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137505</xdr:colOff>
      <xdr:row>62</xdr:row>
      <xdr:rowOff>152161</xdr:rowOff>
    </xdr:from>
    <xdr:ext cx="690189" cy="259045"/>
    <xdr:sp macro="" textlink="">
      <xdr:nvSpPr>
        <xdr:cNvPr id="236" name="n_1aveValue【橋りょう・トンネル】&#10;一人当たり有形固定資産（償却資産）額">
          <a:extLst>
            <a:ext uri="{FF2B5EF4-FFF2-40B4-BE49-F238E27FC236}">
              <a16:creationId xmlns:a16="http://schemas.microsoft.com/office/drawing/2014/main" id="{AB0E645F-AC4E-44A3-B23B-E2CEFB162C94}"/>
            </a:ext>
          </a:extLst>
        </xdr:cNvPr>
        <xdr:cNvSpPr txBox="1"/>
      </xdr:nvSpPr>
      <xdr:spPr>
        <a:xfrm>
          <a:off x="8184225" y="1054584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1,017,789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23205</xdr:colOff>
      <xdr:row>62</xdr:row>
      <xdr:rowOff>147685</xdr:rowOff>
    </xdr:from>
    <xdr:ext cx="690189" cy="259045"/>
    <xdr:sp macro="" textlink="">
      <xdr:nvSpPr>
        <xdr:cNvPr id="237" name="n_2aveValue【橋りょう・トンネル】&#10;一人当たり有形固定資産（償却資産）額">
          <a:extLst>
            <a:ext uri="{FF2B5EF4-FFF2-40B4-BE49-F238E27FC236}">
              <a16:creationId xmlns:a16="http://schemas.microsoft.com/office/drawing/2014/main" id="{7256BC85-B2A9-4C41-A24E-446AA21499F9}"/>
            </a:ext>
          </a:extLst>
        </xdr:cNvPr>
        <xdr:cNvSpPr txBox="1"/>
      </xdr:nvSpPr>
      <xdr:spPr>
        <a:xfrm>
          <a:off x="7399365" y="1054136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1,037,368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63</xdr:row>
      <xdr:rowOff>5547</xdr:rowOff>
    </xdr:from>
    <xdr:ext cx="599010" cy="259045"/>
    <xdr:sp macro="" textlink="">
      <xdr:nvSpPr>
        <xdr:cNvPr id="238" name="n_3aveValue【橋りょう・トンネル】&#10;一人当たり有形固定資産（償却資産）額">
          <a:extLst>
            <a:ext uri="{FF2B5EF4-FFF2-40B4-BE49-F238E27FC236}">
              <a16:creationId xmlns:a16="http://schemas.microsoft.com/office/drawing/2014/main" id="{53FC2725-3309-4C09-A1EB-92569F126B77}"/>
            </a:ext>
          </a:extLst>
        </xdr:cNvPr>
        <xdr:cNvSpPr txBox="1"/>
      </xdr:nvSpPr>
      <xdr:spPr>
        <a:xfrm>
          <a:off x="6670255" y="105668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909,142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137505</xdr:colOff>
      <xdr:row>58</xdr:row>
      <xdr:rowOff>143056</xdr:rowOff>
    </xdr:from>
    <xdr:ext cx="690189" cy="259045"/>
    <xdr:sp macro="" textlink="">
      <xdr:nvSpPr>
        <xdr:cNvPr id="239" name="n_1mainValue【橋りょう・トンネル】&#10;一人当たり有形固定資産（償却資産）額">
          <a:extLst>
            <a:ext uri="{FF2B5EF4-FFF2-40B4-BE49-F238E27FC236}">
              <a16:creationId xmlns:a16="http://schemas.microsoft.com/office/drawing/2014/main" id="{91492817-3781-4D5B-AF92-65C1CEF22074}"/>
            </a:ext>
          </a:extLst>
        </xdr:cNvPr>
        <xdr:cNvSpPr txBox="1"/>
      </xdr:nvSpPr>
      <xdr:spPr>
        <a:xfrm>
          <a:off x="8184225" y="986617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2,668,727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23205</xdr:colOff>
      <xdr:row>59</xdr:row>
      <xdr:rowOff>12692</xdr:rowOff>
    </xdr:from>
    <xdr:ext cx="690189" cy="259045"/>
    <xdr:sp macro="" textlink="">
      <xdr:nvSpPr>
        <xdr:cNvPr id="240" name="n_2mainValue【橋りょう・トンネル】&#10;一人当たり有形固定資産（償却資産）額">
          <a:extLst>
            <a:ext uri="{FF2B5EF4-FFF2-40B4-BE49-F238E27FC236}">
              <a16:creationId xmlns:a16="http://schemas.microsoft.com/office/drawing/2014/main" id="{5DCF682C-2363-4465-B1CB-6E0E5908172F}"/>
            </a:ext>
          </a:extLst>
        </xdr:cNvPr>
        <xdr:cNvSpPr txBox="1"/>
      </xdr:nvSpPr>
      <xdr:spPr>
        <a:xfrm>
          <a:off x="7399365" y="990345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2,488,998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86705</xdr:colOff>
      <xdr:row>58</xdr:row>
      <xdr:rowOff>133372</xdr:rowOff>
    </xdr:from>
    <xdr:ext cx="690189" cy="259045"/>
    <xdr:sp macro="" textlink="">
      <xdr:nvSpPr>
        <xdr:cNvPr id="241" name="n_3mainValue【橋りょう・トンネル】&#10;一人当たり有形固定資産（償却資産）額">
          <a:extLst>
            <a:ext uri="{FF2B5EF4-FFF2-40B4-BE49-F238E27FC236}">
              <a16:creationId xmlns:a16="http://schemas.microsoft.com/office/drawing/2014/main" id="{7604623F-F945-44D2-BB83-961706B2E068}"/>
            </a:ext>
          </a:extLst>
        </xdr:cNvPr>
        <xdr:cNvSpPr txBox="1"/>
      </xdr:nvSpPr>
      <xdr:spPr>
        <a:xfrm>
          <a:off x="6624665" y="985649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2,711,089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42" name="正方形/長方形 241">
          <a:extLst>
            <a:ext uri="{FF2B5EF4-FFF2-40B4-BE49-F238E27FC236}">
              <a16:creationId xmlns:a16="http://schemas.microsoft.com/office/drawing/2014/main" id="{EC621559-5472-4977-BA8B-DF0BFE024B74}"/>
            </a:ext>
          </a:extLst>
        </xdr:cNvPr>
        <xdr:cNvSpPr/>
      </xdr:nvSpPr>
      <xdr:spPr>
        <a:xfrm>
          <a:off x="670560" y="1155192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43" name="正方形/長方形 242">
          <a:extLst>
            <a:ext uri="{FF2B5EF4-FFF2-40B4-BE49-F238E27FC236}">
              <a16:creationId xmlns:a16="http://schemas.microsoft.com/office/drawing/2014/main" id="{F057BEA9-6081-4950-829D-629B6F34B69F}"/>
            </a:ext>
          </a:extLst>
        </xdr:cNvPr>
        <xdr:cNvSpPr/>
      </xdr:nvSpPr>
      <xdr:spPr>
        <a:xfrm>
          <a:off x="79756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44" name="正方形/長方形 243">
          <a:extLst>
            <a:ext uri="{FF2B5EF4-FFF2-40B4-BE49-F238E27FC236}">
              <a16:creationId xmlns:a16="http://schemas.microsoft.com/office/drawing/2014/main" id="{9EE4B042-3BE1-4BE4-BAD3-A2BFCFD11A75}"/>
            </a:ext>
          </a:extLst>
        </xdr:cNvPr>
        <xdr:cNvSpPr/>
      </xdr:nvSpPr>
      <xdr:spPr>
        <a:xfrm>
          <a:off x="79756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45" name="正方形/長方形 244">
          <a:extLst>
            <a:ext uri="{FF2B5EF4-FFF2-40B4-BE49-F238E27FC236}">
              <a16:creationId xmlns:a16="http://schemas.microsoft.com/office/drawing/2014/main" id="{8C745F2E-8E7D-45DA-A614-F0F81568A0D9}"/>
            </a:ext>
          </a:extLst>
        </xdr:cNvPr>
        <xdr:cNvSpPr/>
      </xdr:nvSpPr>
      <xdr:spPr>
        <a:xfrm>
          <a:off x="167640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46" name="正方形/長方形 245">
          <a:extLst>
            <a:ext uri="{FF2B5EF4-FFF2-40B4-BE49-F238E27FC236}">
              <a16:creationId xmlns:a16="http://schemas.microsoft.com/office/drawing/2014/main" id="{10AB2209-30E1-47CE-89B9-B13EC7D2FD21}"/>
            </a:ext>
          </a:extLst>
        </xdr:cNvPr>
        <xdr:cNvSpPr/>
      </xdr:nvSpPr>
      <xdr:spPr>
        <a:xfrm>
          <a:off x="167640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47" name="正方形/長方形 246">
          <a:extLst>
            <a:ext uri="{FF2B5EF4-FFF2-40B4-BE49-F238E27FC236}">
              <a16:creationId xmlns:a16="http://schemas.microsoft.com/office/drawing/2014/main" id="{3026DB73-649F-427F-BD49-7150F1B841DE}"/>
            </a:ext>
          </a:extLst>
        </xdr:cNvPr>
        <xdr:cNvSpPr/>
      </xdr:nvSpPr>
      <xdr:spPr>
        <a:xfrm>
          <a:off x="26822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48" name="正方形/長方形 247">
          <a:extLst>
            <a:ext uri="{FF2B5EF4-FFF2-40B4-BE49-F238E27FC236}">
              <a16:creationId xmlns:a16="http://schemas.microsoft.com/office/drawing/2014/main" id="{BFA9CB58-71AE-407F-8DF9-630963C43381}"/>
            </a:ext>
          </a:extLst>
        </xdr:cNvPr>
        <xdr:cNvSpPr/>
      </xdr:nvSpPr>
      <xdr:spPr>
        <a:xfrm>
          <a:off x="26822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49" name="正方形/長方形 248">
          <a:extLst>
            <a:ext uri="{FF2B5EF4-FFF2-40B4-BE49-F238E27FC236}">
              <a16:creationId xmlns:a16="http://schemas.microsoft.com/office/drawing/2014/main" id="{84CD6DB1-FDE4-4679-9490-2B9748327BB6}"/>
            </a:ext>
          </a:extLst>
        </xdr:cNvPr>
        <xdr:cNvSpPr/>
      </xdr:nvSpPr>
      <xdr:spPr>
        <a:xfrm>
          <a:off x="670560" y="1266825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50" name="テキスト ボックス 249">
          <a:extLst>
            <a:ext uri="{FF2B5EF4-FFF2-40B4-BE49-F238E27FC236}">
              <a16:creationId xmlns:a16="http://schemas.microsoft.com/office/drawing/2014/main" id="{3F5DB229-4C62-4FFB-AC35-5B9855844AA7}"/>
            </a:ext>
          </a:extLst>
        </xdr:cNvPr>
        <xdr:cNvSpPr txBox="1"/>
      </xdr:nvSpPr>
      <xdr:spPr>
        <a:xfrm>
          <a:off x="655320" y="1248156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51" name="直線コネクタ 250">
          <a:extLst>
            <a:ext uri="{FF2B5EF4-FFF2-40B4-BE49-F238E27FC236}">
              <a16:creationId xmlns:a16="http://schemas.microsoft.com/office/drawing/2014/main" id="{FE4036A5-2802-44CA-A49D-1E6D0E4EE957}"/>
            </a:ext>
          </a:extLst>
        </xdr:cNvPr>
        <xdr:cNvCxnSpPr/>
      </xdr:nvCxnSpPr>
      <xdr:spPr>
        <a:xfrm>
          <a:off x="670560" y="1490472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88</xdr:row>
      <xdr:rowOff>10177</xdr:rowOff>
    </xdr:from>
    <xdr:ext cx="338939" cy="259045"/>
    <xdr:sp macro="" textlink="">
      <xdr:nvSpPr>
        <xdr:cNvPr id="252" name="テキスト ボックス 251">
          <a:extLst>
            <a:ext uri="{FF2B5EF4-FFF2-40B4-BE49-F238E27FC236}">
              <a16:creationId xmlns:a16="http://schemas.microsoft.com/office/drawing/2014/main" id="{CBABFB64-0318-4750-9685-F270B2905E78}"/>
            </a:ext>
          </a:extLst>
        </xdr:cNvPr>
        <xdr:cNvSpPr txBox="1"/>
      </xdr:nvSpPr>
      <xdr:spPr>
        <a:xfrm>
          <a:off x="377341" y="1476249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253" name="直線コネクタ 252">
          <a:extLst>
            <a:ext uri="{FF2B5EF4-FFF2-40B4-BE49-F238E27FC236}">
              <a16:creationId xmlns:a16="http://schemas.microsoft.com/office/drawing/2014/main" id="{14298DAA-C93B-47BE-BE87-722D35478AD0}"/>
            </a:ext>
          </a:extLst>
        </xdr:cNvPr>
        <xdr:cNvCxnSpPr/>
      </xdr:nvCxnSpPr>
      <xdr:spPr>
        <a:xfrm>
          <a:off x="670560" y="145313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85</xdr:row>
      <xdr:rowOff>143527</xdr:rowOff>
    </xdr:from>
    <xdr:ext cx="403059" cy="259045"/>
    <xdr:sp macro="" textlink="">
      <xdr:nvSpPr>
        <xdr:cNvPr id="254" name="テキスト ボックス 253">
          <a:extLst>
            <a:ext uri="{FF2B5EF4-FFF2-40B4-BE49-F238E27FC236}">
              <a16:creationId xmlns:a16="http://schemas.microsoft.com/office/drawing/2014/main" id="{486518E3-8B85-4DDB-B662-B6567D448EFE}"/>
            </a:ext>
          </a:extLst>
        </xdr:cNvPr>
        <xdr:cNvSpPr txBox="1"/>
      </xdr:nvSpPr>
      <xdr:spPr>
        <a:xfrm>
          <a:off x="336081" y="1439292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255" name="直線コネクタ 254">
          <a:extLst>
            <a:ext uri="{FF2B5EF4-FFF2-40B4-BE49-F238E27FC236}">
              <a16:creationId xmlns:a16="http://schemas.microsoft.com/office/drawing/2014/main" id="{C03A6CCE-DE2D-4415-AA72-2D502785574E}"/>
            </a:ext>
          </a:extLst>
        </xdr:cNvPr>
        <xdr:cNvCxnSpPr/>
      </xdr:nvCxnSpPr>
      <xdr:spPr>
        <a:xfrm>
          <a:off x="670560" y="141579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256" name="テキスト ボックス 255">
          <a:extLst>
            <a:ext uri="{FF2B5EF4-FFF2-40B4-BE49-F238E27FC236}">
              <a16:creationId xmlns:a16="http://schemas.microsoft.com/office/drawing/2014/main" id="{102E14D9-6BA6-4CE7-BC54-65AE319E17F1}"/>
            </a:ext>
          </a:extLst>
        </xdr:cNvPr>
        <xdr:cNvSpPr txBox="1"/>
      </xdr:nvSpPr>
      <xdr:spPr>
        <a:xfrm>
          <a:off x="336081" y="1401954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257" name="直線コネクタ 256">
          <a:extLst>
            <a:ext uri="{FF2B5EF4-FFF2-40B4-BE49-F238E27FC236}">
              <a16:creationId xmlns:a16="http://schemas.microsoft.com/office/drawing/2014/main" id="{BB8D70E5-EEBC-49FE-A359-C33383AD3637}"/>
            </a:ext>
          </a:extLst>
        </xdr:cNvPr>
        <xdr:cNvCxnSpPr/>
      </xdr:nvCxnSpPr>
      <xdr:spPr>
        <a:xfrm>
          <a:off x="670560" y="1378458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258" name="テキスト ボックス 257">
          <a:extLst>
            <a:ext uri="{FF2B5EF4-FFF2-40B4-BE49-F238E27FC236}">
              <a16:creationId xmlns:a16="http://schemas.microsoft.com/office/drawing/2014/main" id="{BEFEE72C-4CFB-4BAB-BEB2-12FCEBEE4611}"/>
            </a:ext>
          </a:extLst>
        </xdr:cNvPr>
        <xdr:cNvSpPr txBox="1"/>
      </xdr:nvSpPr>
      <xdr:spPr>
        <a:xfrm>
          <a:off x="336081" y="1364616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259" name="直線コネクタ 258">
          <a:extLst>
            <a:ext uri="{FF2B5EF4-FFF2-40B4-BE49-F238E27FC236}">
              <a16:creationId xmlns:a16="http://schemas.microsoft.com/office/drawing/2014/main" id="{9038EC40-4C3C-4F4F-977D-16596B1BB270}"/>
            </a:ext>
          </a:extLst>
        </xdr:cNvPr>
        <xdr:cNvCxnSpPr/>
      </xdr:nvCxnSpPr>
      <xdr:spPr>
        <a:xfrm>
          <a:off x="670560" y="1341120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260" name="テキスト ボックス 259">
          <a:extLst>
            <a:ext uri="{FF2B5EF4-FFF2-40B4-BE49-F238E27FC236}">
              <a16:creationId xmlns:a16="http://schemas.microsoft.com/office/drawing/2014/main" id="{B62C69D4-2F4A-4144-A17A-5EB188556C28}"/>
            </a:ext>
          </a:extLst>
        </xdr:cNvPr>
        <xdr:cNvSpPr txBox="1"/>
      </xdr:nvSpPr>
      <xdr:spPr>
        <a:xfrm>
          <a:off x="336081" y="1327278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261" name="直線コネクタ 260">
          <a:extLst>
            <a:ext uri="{FF2B5EF4-FFF2-40B4-BE49-F238E27FC236}">
              <a16:creationId xmlns:a16="http://schemas.microsoft.com/office/drawing/2014/main" id="{0A83A24B-D129-47FE-B66E-7A68294EF48C}"/>
            </a:ext>
          </a:extLst>
        </xdr:cNvPr>
        <xdr:cNvCxnSpPr/>
      </xdr:nvCxnSpPr>
      <xdr:spPr>
        <a:xfrm>
          <a:off x="670560" y="1304163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76</xdr:row>
      <xdr:rowOff>162577</xdr:rowOff>
    </xdr:from>
    <xdr:ext cx="467179" cy="259045"/>
    <xdr:sp macro="" textlink="">
      <xdr:nvSpPr>
        <xdr:cNvPr id="262" name="テキスト ボックス 261">
          <a:extLst>
            <a:ext uri="{FF2B5EF4-FFF2-40B4-BE49-F238E27FC236}">
              <a16:creationId xmlns:a16="http://schemas.microsoft.com/office/drawing/2014/main" id="{0EF4FA9D-359D-4928-8CA6-11DB310CDA4A}"/>
            </a:ext>
          </a:extLst>
        </xdr:cNvPr>
        <xdr:cNvSpPr txBox="1"/>
      </xdr:nvSpPr>
      <xdr:spPr>
        <a:xfrm>
          <a:off x="271961" y="129032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63" name="直線コネクタ 262">
          <a:extLst>
            <a:ext uri="{FF2B5EF4-FFF2-40B4-BE49-F238E27FC236}">
              <a16:creationId xmlns:a16="http://schemas.microsoft.com/office/drawing/2014/main" id="{7783E1DA-F624-4D0D-9344-1E83AB22C5FB}"/>
            </a:ext>
          </a:extLst>
        </xdr:cNvPr>
        <xdr:cNvCxnSpPr/>
      </xdr:nvCxnSpPr>
      <xdr:spPr>
        <a:xfrm>
          <a:off x="670560" y="1266825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74</xdr:row>
      <xdr:rowOff>124477</xdr:rowOff>
    </xdr:from>
    <xdr:ext cx="467179" cy="259045"/>
    <xdr:sp macro="" textlink="">
      <xdr:nvSpPr>
        <xdr:cNvPr id="264" name="テキスト ボックス 263">
          <a:extLst>
            <a:ext uri="{FF2B5EF4-FFF2-40B4-BE49-F238E27FC236}">
              <a16:creationId xmlns:a16="http://schemas.microsoft.com/office/drawing/2014/main" id="{FC2F8953-8D2B-4640-9AEE-F1041E97285A}"/>
            </a:ext>
          </a:extLst>
        </xdr:cNvPr>
        <xdr:cNvSpPr txBox="1"/>
      </xdr:nvSpPr>
      <xdr:spPr>
        <a:xfrm>
          <a:off x="271961" y="125298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65" name="【公営住宅】&#10;有形固定資産減価償却率グラフ枠">
          <a:extLst>
            <a:ext uri="{FF2B5EF4-FFF2-40B4-BE49-F238E27FC236}">
              <a16:creationId xmlns:a16="http://schemas.microsoft.com/office/drawing/2014/main" id="{ABAF57D8-1ABE-4D6B-B358-04FB42DCAB65}"/>
            </a:ext>
          </a:extLst>
        </xdr:cNvPr>
        <xdr:cNvSpPr/>
      </xdr:nvSpPr>
      <xdr:spPr>
        <a:xfrm>
          <a:off x="670560" y="1266825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133350</xdr:rowOff>
    </xdr:from>
    <xdr:to>
      <xdr:col>24</xdr:col>
      <xdr:colOff>62865</xdr:colOff>
      <xdr:row>86</xdr:row>
      <xdr:rowOff>102870</xdr:rowOff>
    </xdr:to>
    <xdr:cxnSp macro="">
      <xdr:nvCxnSpPr>
        <xdr:cNvPr id="266" name="直線コネクタ 265">
          <a:extLst>
            <a:ext uri="{FF2B5EF4-FFF2-40B4-BE49-F238E27FC236}">
              <a16:creationId xmlns:a16="http://schemas.microsoft.com/office/drawing/2014/main" id="{C4616DDA-B4A8-405B-8982-C1811A3B6563}"/>
            </a:ext>
          </a:extLst>
        </xdr:cNvPr>
        <xdr:cNvCxnSpPr/>
      </xdr:nvCxnSpPr>
      <xdr:spPr>
        <a:xfrm flipV="1">
          <a:off x="4086225" y="13041630"/>
          <a:ext cx="0" cy="14782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106697</xdr:rowOff>
    </xdr:from>
    <xdr:ext cx="405111" cy="259045"/>
    <xdr:sp macro="" textlink="">
      <xdr:nvSpPr>
        <xdr:cNvPr id="267" name="【公営住宅】&#10;有形固定資産減価償却率最小値テキスト">
          <a:extLst>
            <a:ext uri="{FF2B5EF4-FFF2-40B4-BE49-F238E27FC236}">
              <a16:creationId xmlns:a16="http://schemas.microsoft.com/office/drawing/2014/main" id="{1C1B6021-954E-429E-80E3-3CF9510E2017}"/>
            </a:ext>
          </a:extLst>
        </xdr:cNvPr>
        <xdr:cNvSpPr txBox="1"/>
      </xdr:nvSpPr>
      <xdr:spPr>
        <a:xfrm>
          <a:off x="4124960" y="145237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102870</xdr:rowOff>
    </xdr:from>
    <xdr:to>
      <xdr:col>24</xdr:col>
      <xdr:colOff>152400</xdr:colOff>
      <xdr:row>86</xdr:row>
      <xdr:rowOff>102870</xdr:rowOff>
    </xdr:to>
    <xdr:cxnSp macro="">
      <xdr:nvCxnSpPr>
        <xdr:cNvPr id="268" name="直線コネクタ 267">
          <a:extLst>
            <a:ext uri="{FF2B5EF4-FFF2-40B4-BE49-F238E27FC236}">
              <a16:creationId xmlns:a16="http://schemas.microsoft.com/office/drawing/2014/main" id="{B73D4158-5C02-412E-855C-5B781F881EB0}"/>
            </a:ext>
          </a:extLst>
        </xdr:cNvPr>
        <xdr:cNvCxnSpPr/>
      </xdr:nvCxnSpPr>
      <xdr:spPr>
        <a:xfrm>
          <a:off x="4020820" y="1451991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80027</xdr:rowOff>
    </xdr:from>
    <xdr:ext cx="469744" cy="259045"/>
    <xdr:sp macro="" textlink="">
      <xdr:nvSpPr>
        <xdr:cNvPr id="269" name="【公営住宅】&#10;有形固定資産減価償却率最大値テキスト">
          <a:extLst>
            <a:ext uri="{FF2B5EF4-FFF2-40B4-BE49-F238E27FC236}">
              <a16:creationId xmlns:a16="http://schemas.microsoft.com/office/drawing/2014/main" id="{444840F8-EC4E-4CB0-9A3E-EDC1C7D4FA2A}"/>
            </a:ext>
          </a:extLst>
        </xdr:cNvPr>
        <xdr:cNvSpPr txBox="1"/>
      </xdr:nvSpPr>
      <xdr:spPr>
        <a:xfrm>
          <a:off x="4124960" y="128206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133350</xdr:rowOff>
    </xdr:from>
    <xdr:to>
      <xdr:col>24</xdr:col>
      <xdr:colOff>152400</xdr:colOff>
      <xdr:row>77</xdr:row>
      <xdr:rowOff>133350</xdr:rowOff>
    </xdr:to>
    <xdr:cxnSp macro="">
      <xdr:nvCxnSpPr>
        <xdr:cNvPr id="270" name="直線コネクタ 269">
          <a:extLst>
            <a:ext uri="{FF2B5EF4-FFF2-40B4-BE49-F238E27FC236}">
              <a16:creationId xmlns:a16="http://schemas.microsoft.com/office/drawing/2014/main" id="{D25971DC-A7C6-4F9A-AF7B-32512D575C7C}"/>
            </a:ext>
          </a:extLst>
        </xdr:cNvPr>
        <xdr:cNvCxnSpPr/>
      </xdr:nvCxnSpPr>
      <xdr:spPr>
        <a:xfrm>
          <a:off x="4020820" y="1304163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81</xdr:row>
      <xdr:rowOff>142891</xdr:rowOff>
    </xdr:from>
    <xdr:ext cx="405111" cy="259045"/>
    <xdr:sp macro="" textlink="">
      <xdr:nvSpPr>
        <xdr:cNvPr id="271" name="【公営住宅】&#10;有形固定資産減価償却率平均値テキスト">
          <a:extLst>
            <a:ext uri="{FF2B5EF4-FFF2-40B4-BE49-F238E27FC236}">
              <a16:creationId xmlns:a16="http://schemas.microsoft.com/office/drawing/2014/main" id="{173B9F94-1CDE-49FD-AE41-919982BD1BA0}"/>
            </a:ext>
          </a:extLst>
        </xdr:cNvPr>
        <xdr:cNvSpPr txBox="1"/>
      </xdr:nvSpPr>
      <xdr:spPr>
        <a:xfrm>
          <a:off x="4124960" y="1372173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81</xdr:row>
      <xdr:rowOff>164464</xdr:rowOff>
    </xdr:from>
    <xdr:to>
      <xdr:col>24</xdr:col>
      <xdr:colOff>114300</xdr:colOff>
      <xdr:row>82</xdr:row>
      <xdr:rowOff>94614</xdr:rowOff>
    </xdr:to>
    <xdr:sp macro="" textlink="">
      <xdr:nvSpPr>
        <xdr:cNvPr id="272" name="フローチャート: 判断 271">
          <a:extLst>
            <a:ext uri="{FF2B5EF4-FFF2-40B4-BE49-F238E27FC236}">
              <a16:creationId xmlns:a16="http://schemas.microsoft.com/office/drawing/2014/main" id="{1206C30E-E23C-41EC-847E-E00FBBA44CF1}"/>
            </a:ext>
          </a:extLst>
        </xdr:cNvPr>
        <xdr:cNvSpPr/>
      </xdr:nvSpPr>
      <xdr:spPr>
        <a:xfrm>
          <a:off x="4036060" y="13743304"/>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19686</xdr:rowOff>
    </xdr:from>
    <xdr:to>
      <xdr:col>20</xdr:col>
      <xdr:colOff>38100</xdr:colOff>
      <xdr:row>82</xdr:row>
      <xdr:rowOff>121286</xdr:rowOff>
    </xdr:to>
    <xdr:sp macro="" textlink="">
      <xdr:nvSpPr>
        <xdr:cNvPr id="273" name="フローチャート: 判断 272">
          <a:extLst>
            <a:ext uri="{FF2B5EF4-FFF2-40B4-BE49-F238E27FC236}">
              <a16:creationId xmlns:a16="http://schemas.microsoft.com/office/drawing/2014/main" id="{89F081A3-2912-4B78-B76F-62DC32165363}"/>
            </a:ext>
          </a:extLst>
        </xdr:cNvPr>
        <xdr:cNvSpPr/>
      </xdr:nvSpPr>
      <xdr:spPr>
        <a:xfrm>
          <a:off x="3312160" y="13766166"/>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82</xdr:row>
      <xdr:rowOff>59689</xdr:rowOff>
    </xdr:from>
    <xdr:to>
      <xdr:col>15</xdr:col>
      <xdr:colOff>101600</xdr:colOff>
      <xdr:row>82</xdr:row>
      <xdr:rowOff>161289</xdr:rowOff>
    </xdr:to>
    <xdr:sp macro="" textlink="">
      <xdr:nvSpPr>
        <xdr:cNvPr id="274" name="フローチャート: 判断 273">
          <a:extLst>
            <a:ext uri="{FF2B5EF4-FFF2-40B4-BE49-F238E27FC236}">
              <a16:creationId xmlns:a16="http://schemas.microsoft.com/office/drawing/2014/main" id="{423B9AE7-6B8D-4428-9B50-FBD0D4171883}"/>
            </a:ext>
          </a:extLst>
        </xdr:cNvPr>
        <xdr:cNvSpPr/>
      </xdr:nvSpPr>
      <xdr:spPr>
        <a:xfrm>
          <a:off x="2514600" y="138061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82</xdr:row>
      <xdr:rowOff>73025</xdr:rowOff>
    </xdr:from>
    <xdr:to>
      <xdr:col>10</xdr:col>
      <xdr:colOff>165100</xdr:colOff>
      <xdr:row>83</xdr:row>
      <xdr:rowOff>3175</xdr:rowOff>
    </xdr:to>
    <xdr:sp macro="" textlink="">
      <xdr:nvSpPr>
        <xdr:cNvPr id="275" name="フローチャート: 判断 274">
          <a:extLst>
            <a:ext uri="{FF2B5EF4-FFF2-40B4-BE49-F238E27FC236}">
              <a16:creationId xmlns:a16="http://schemas.microsoft.com/office/drawing/2014/main" id="{8B567457-272B-4121-8A97-1D6BB8F355AE}"/>
            </a:ext>
          </a:extLst>
        </xdr:cNvPr>
        <xdr:cNvSpPr/>
      </xdr:nvSpPr>
      <xdr:spPr>
        <a:xfrm>
          <a:off x="1739900" y="13819505"/>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76" name="テキスト ボックス 275">
          <a:extLst>
            <a:ext uri="{FF2B5EF4-FFF2-40B4-BE49-F238E27FC236}">
              <a16:creationId xmlns:a16="http://schemas.microsoft.com/office/drawing/2014/main" id="{3359AFA0-3227-48AD-A827-73DFC1EF5ECC}"/>
            </a:ext>
          </a:extLst>
        </xdr:cNvPr>
        <xdr:cNvSpPr txBox="1"/>
      </xdr:nvSpPr>
      <xdr:spPr>
        <a:xfrm>
          <a:off x="391922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77" name="テキスト ボックス 276">
          <a:extLst>
            <a:ext uri="{FF2B5EF4-FFF2-40B4-BE49-F238E27FC236}">
              <a16:creationId xmlns:a16="http://schemas.microsoft.com/office/drawing/2014/main" id="{B7142630-6CCE-48AE-8A07-D5330BE7209A}"/>
            </a:ext>
          </a:extLst>
        </xdr:cNvPr>
        <xdr:cNvSpPr txBox="1"/>
      </xdr:nvSpPr>
      <xdr:spPr>
        <a:xfrm>
          <a:off x="31877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78" name="テキスト ボックス 277">
          <a:extLst>
            <a:ext uri="{FF2B5EF4-FFF2-40B4-BE49-F238E27FC236}">
              <a16:creationId xmlns:a16="http://schemas.microsoft.com/office/drawing/2014/main" id="{93D9A768-676C-4AD5-94BF-BB4A455E7F87}"/>
            </a:ext>
          </a:extLst>
        </xdr:cNvPr>
        <xdr:cNvSpPr txBox="1"/>
      </xdr:nvSpPr>
      <xdr:spPr>
        <a:xfrm>
          <a:off x="239776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279" name="テキスト ボックス 278">
          <a:extLst>
            <a:ext uri="{FF2B5EF4-FFF2-40B4-BE49-F238E27FC236}">
              <a16:creationId xmlns:a16="http://schemas.microsoft.com/office/drawing/2014/main" id="{4C718185-57BF-4D21-AEB2-7930E3D757BE}"/>
            </a:ext>
          </a:extLst>
        </xdr:cNvPr>
        <xdr:cNvSpPr txBox="1"/>
      </xdr:nvSpPr>
      <xdr:spPr>
        <a:xfrm>
          <a:off x="162306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280" name="テキスト ボックス 279">
          <a:extLst>
            <a:ext uri="{FF2B5EF4-FFF2-40B4-BE49-F238E27FC236}">
              <a16:creationId xmlns:a16="http://schemas.microsoft.com/office/drawing/2014/main" id="{99284442-2445-4CC2-B34E-E025F361962E}"/>
            </a:ext>
          </a:extLst>
        </xdr:cNvPr>
        <xdr:cNvSpPr txBox="1"/>
      </xdr:nvSpPr>
      <xdr:spPr>
        <a:xfrm>
          <a:off x="84074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81</xdr:row>
      <xdr:rowOff>92075</xdr:rowOff>
    </xdr:from>
    <xdr:to>
      <xdr:col>24</xdr:col>
      <xdr:colOff>114300</xdr:colOff>
      <xdr:row>82</xdr:row>
      <xdr:rowOff>22225</xdr:rowOff>
    </xdr:to>
    <xdr:sp macro="" textlink="">
      <xdr:nvSpPr>
        <xdr:cNvPr id="281" name="楕円 280">
          <a:extLst>
            <a:ext uri="{FF2B5EF4-FFF2-40B4-BE49-F238E27FC236}">
              <a16:creationId xmlns:a16="http://schemas.microsoft.com/office/drawing/2014/main" id="{FF92CEC3-97E2-4BE5-8039-F6D8CE7CE839}"/>
            </a:ext>
          </a:extLst>
        </xdr:cNvPr>
        <xdr:cNvSpPr/>
      </xdr:nvSpPr>
      <xdr:spPr>
        <a:xfrm>
          <a:off x="4036060" y="13670915"/>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80</xdr:row>
      <xdr:rowOff>114952</xdr:rowOff>
    </xdr:from>
    <xdr:ext cx="405111" cy="259045"/>
    <xdr:sp macro="" textlink="">
      <xdr:nvSpPr>
        <xdr:cNvPr id="282" name="【公営住宅】&#10;有形固定資産減価償却率該当値テキスト">
          <a:extLst>
            <a:ext uri="{FF2B5EF4-FFF2-40B4-BE49-F238E27FC236}">
              <a16:creationId xmlns:a16="http://schemas.microsoft.com/office/drawing/2014/main" id="{63A0FBAD-12EE-483A-A85C-3780336D1C98}"/>
            </a:ext>
          </a:extLst>
        </xdr:cNvPr>
        <xdr:cNvSpPr txBox="1"/>
      </xdr:nvSpPr>
      <xdr:spPr>
        <a:xfrm>
          <a:off x="4124960" y="135261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81</xdr:row>
      <xdr:rowOff>67311</xdr:rowOff>
    </xdr:from>
    <xdr:to>
      <xdr:col>20</xdr:col>
      <xdr:colOff>38100</xdr:colOff>
      <xdr:row>81</xdr:row>
      <xdr:rowOff>168911</xdr:rowOff>
    </xdr:to>
    <xdr:sp macro="" textlink="">
      <xdr:nvSpPr>
        <xdr:cNvPr id="283" name="楕円 282">
          <a:extLst>
            <a:ext uri="{FF2B5EF4-FFF2-40B4-BE49-F238E27FC236}">
              <a16:creationId xmlns:a16="http://schemas.microsoft.com/office/drawing/2014/main" id="{61F64A43-72DA-484A-A1B0-2CBA62F2C307}"/>
            </a:ext>
          </a:extLst>
        </xdr:cNvPr>
        <xdr:cNvSpPr/>
      </xdr:nvSpPr>
      <xdr:spPr>
        <a:xfrm>
          <a:off x="3312160" y="13646151"/>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81</xdr:row>
      <xdr:rowOff>118111</xdr:rowOff>
    </xdr:from>
    <xdr:to>
      <xdr:col>24</xdr:col>
      <xdr:colOff>63500</xdr:colOff>
      <xdr:row>81</xdr:row>
      <xdr:rowOff>142875</xdr:rowOff>
    </xdr:to>
    <xdr:cxnSp macro="">
      <xdr:nvCxnSpPr>
        <xdr:cNvPr id="284" name="直線コネクタ 283">
          <a:extLst>
            <a:ext uri="{FF2B5EF4-FFF2-40B4-BE49-F238E27FC236}">
              <a16:creationId xmlns:a16="http://schemas.microsoft.com/office/drawing/2014/main" id="{1EB514E3-209D-41F8-B7CD-CBC2D1AADBC0}"/>
            </a:ext>
          </a:extLst>
        </xdr:cNvPr>
        <xdr:cNvCxnSpPr/>
      </xdr:nvCxnSpPr>
      <xdr:spPr>
        <a:xfrm>
          <a:off x="3355340" y="13696951"/>
          <a:ext cx="731520" cy="247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82</xdr:row>
      <xdr:rowOff>111125</xdr:rowOff>
    </xdr:from>
    <xdr:to>
      <xdr:col>15</xdr:col>
      <xdr:colOff>101600</xdr:colOff>
      <xdr:row>83</xdr:row>
      <xdr:rowOff>41275</xdr:rowOff>
    </xdr:to>
    <xdr:sp macro="" textlink="">
      <xdr:nvSpPr>
        <xdr:cNvPr id="285" name="楕円 284">
          <a:extLst>
            <a:ext uri="{FF2B5EF4-FFF2-40B4-BE49-F238E27FC236}">
              <a16:creationId xmlns:a16="http://schemas.microsoft.com/office/drawing/2014/main" id="{0E831C6E-E9D7-4CA6-A6C2-2107FB841DCF}"/>
            </a:ext>
          </a:extLst>
        </xdr:cNvPr>
        <xdr:cNvSpPr/>
      </xdr:nvSpPr>
      <xdr:spPr>
        <a:xfrm>
          <a:off x="2514600" y="13857605"/>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81</xdr:row>
      <xdr:rowOff>118111</xdr:rowOff>
    </xdr:from>
    <xdr:to>
      <xdr:col>19</xdr:col>
      <xdr:colOff>177800</xdr:colOff>
      <xdr:row>82</xdr:row>
      <xdr:rowOff>161925</xdr:rowOff>
    </xdr:to>
    <xdr:cxnSp macro="">
      <xdr:nvCxnSpPr>
        <xdr:cNvPr id="286" name="直線コネクタ 285">
          <a:extLst>
            <a:ext uri="{FF2B5EF4-FFF2-40B4-BE49-F238E27FC236}">
              <a16:creationId xmlns:a16="http://schemas.microsoft.com/office/drawing/2014/main" id="{E1602D2E-1F6D-45C6-9A3B-2258B66A7E79}"/>
            </a:ext>
          </a:extLst>
        </xdr:cNvPr>
        <xdr:cNvCxnSpPr/>
      </xdr:nvCxnSpPr>
      <xdr:spPr>
        <a:xfrm flipV="1">
          <a:off x="2565400" y="13696951"/>
          <a:ext cx="789940" cy="2114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80</xdr:row>
      <xdr:rowOff>158750</xdr:rowOff>
    </xdr:from>
    <xdr:to>
      <xdr:col>10</xdr:col>
      <xdr:colOff>165100</xdr:colOff>
      <xdr:row>81</xdr:row>
      <xdr:rowOff>88900</xdr:rowOff>
    </xdr:to>
    <xdr:sp macro="" textlink="">
      <xdr:nvSpPr>
        <xdr:cNvPr id="287" name="楕円 286">
          <a:extLst>
            <a:ext uri="{FF2B5EF4-FFF2-40B4-BE49-F238E27FC236}">
              <a16:creationId xmlns:a16="http://schemas.microsoft.com/office/drawing/2014/main" id="{2E6F64DC-61C1-4258-AA1C-6C3FE89CBB47}"/>
            </a:ext>
          </a:extLst>
        </xdr:cNvPr>
        <xdr:cNvSpPr/>
      </xdr:nvSpPr>
      <xdr:spPr>
        <a:xfrm>
          <a:off x="1739900" y="1356995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81</xdr:row>
      <xdr:rowOff>38100</xdr:rowOff>
    </xdr:from>
    <xdr:to>
      <xdr:col>15</xdr:col>
      <xdr:colOff>50800</xdr:colOff>
      <xdr:row>82</xdr:row>
      <xdr:rowOff>161925</xdr:rowOff>
    </xdr:to>
    <xdr:cxnSp macro="">
      <xdr:nvCxnSpPr>
        <xdr:cNvPr id="288" name="直線コネクタ 287">
          <a:extLst>
            <a:ext uri="{FF2B5EF4-FFF2-40B4-BE49-F238E27FC236}">
              <a16:creationId xmlns:a16="http://schemas.microsoft.com/office/drawing/2014/main" id="{084B1ED2-89D0-494B-A181-98B62AA32EDB}"/>
            </a:ext>
          </a:extLst>
        </xdr:cNvPr>
        <xdr:cNvCxnSpPr/>
      </xdr:nvCxnSpPr>
      <xdr:spPr>
        <a:xfrm>
          <a:off x="1790700" y="13616940"/>
          <a:ext cx="774700" cy="2914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82</xdr:row>
      <xdr:rowOff>112413</xdr:rowOff>
    </xdr:from>
    <xdr:ext cx="405111" cy="259045"/>
    <xdr:sp macro="" textlink="">
      <xdr:nvSpPr>
        <xdr:cNvPr id="289" name="n_1aveValue【公営住宅】&#10;有形固定資産減価償却率">
          <a:extLst>
            <a:ext uri="{FF2B5EF4-FFF2-40B4-BE49-F238E27FC236}">
              <a16:creationId xmlns:a16="http://schemas.microsoft.com/office/drawing/2014/main" id="{A7AF8C9E-2788-487A-8990-B5EFA16D50B8}"/>
            </a:ext>
          </a:extLst>
        </xdr:cNvPr>
        <xdr:cNvSpPr txBox="1"/>
      </xdr:nvSpPr>
      <xdr:spPr>
        <a:xfrm>
          <a:off x="3170564" y="1385889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81</xdr:row>
      <xdr:rowOff>6366</xdr:rowOff>
    </xdr:from>
    <xdr:ext cx="405111" cy="259045"/>
    <xdr:sp macro="" textlink="">
      <xdr:nvSpPr>
        <xdr:cNvPr id="290" name="n_2aveValue【公営住宅】&#10;有形固定資産減価償却率">
          <a:extLst>
            <a:ext uri="{FF2B5EF4-FFF2-40B4-BE49-F238E27FC236}">
              <a16:creationId xmlns:a16="http://schemas.microsoft.com/office/drawing/2014/main" id="{A5134EE4-4F8A-4940-8110-4587EBD839DB}"/>
            </a:ext>
          </a:extLst>
        </xdr:cNvPr>
        <xdr:cNvSpPr txBox="1"/>
      </xdr:nvSpPr>
      <xdr:spPr>
        <a:xfrm>
          <a:off x="2385704" y="1358520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82</xdr:row>
      <xdr:rowOff>165752</xdr:rowOff>
    </xdr:from>
    <xdr:ext cx="405111" cy="259045"/>
    <xdr:sp macro="" textlink="">
      <xdr:nvSpPr>
        <xdr:cNvPr id="291" name="n_3aveValue【公営住宅】&#10;有形固定資産減価償却率">
          <a:extLst>
            <a:ext uri="{FF2B5EF4-FFF2-40B4-BE49-F238E27FC236}">
              <a16:creationId xmlns:a16="http://schemas.microsoft.com/office/drawing/2014/main" id="{CFBAA112-E085-448D-B57D-45764422284A}"/>
            </a:ext>
          </a:extLst>
        </xdr:cNvPr>
        <xdr:cNvSpPr txBox="1"/>
      </xdr:nvSpPr>
      <xdr:spPr>
        <a:xfrm>
          <a:off x="1611004" y="139122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80</xdr:row>
      <xdr:rowOff>13988</xdr:rowOff>
    </xdr:from>
    <xdr:ext cx="405111" cy="259045"/>
    <xdr:sp macro="" textlink="">
      <xdr:nvSpPr>
        <xdr:cNvPr id="292" name="n_1mainValue【公営住宅】&#10;有形固定資産減価償却率">
          <a:extLst>
            <a:ext uri="{FF2B5EF4-FFF2-40B4-BE49-F238E27FC236}">
              <a16:creationId xmlns:a16="http://schemas.microsoft.com/office/drawing/2014/main" id="{2761AE39-05C7-4149-B7C6-FF2822D86940}"/>
            </a:ext>
          </a:extLst>
        </xdr:cNvPr>
        <xdr:cNvSpPr txBox="1"/>
      </xdr:nvSpPr>
      <xdr:spPr>
        <a:xfrm>
          <a:off x="3170564" y="134251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83</xdr:row>
      <xdr:rowOff>32402</xdr:rowOff>
    </xdr:from>
    <xdr:ext cx="405111" cy="259045"/>
    <xdr:sp macro="" textlink="">
      <xdr:nvSpPr>
        <xdr:cNvPr id="293" name="n_2mainValue【公営住宅】&#10;有形固定資産減価償却率">
          <a:extLst>
            <a:ext uri="{FF2B5EF4-FFF2-40B4-BE49-F238E27FC236}">
              <a16:creationId xmlns:a16="http://schemas.microsoft.com/office/drawing/2014/main" id="{9EBFC01D-DC03-4BE3-B2E9-CFD00D407203}"/>
            </a:ext>
          </a:extLst>
        </xdr:cNvPr>
        <xdr:cNvSpPr txBox="1"/>
      </xdr:nvSpPr>
      <xdr:spPr>
        <a:xfrm>
          <a:off x="2385704" y="139465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79</xdr:row>
      <xdr:rowOff>105427</xdr:rowOff>
    </xdr:from>
    <xdr:ext cx="405111" cy="259045"/>
    <xdr:sp macro="" textlink="">
      <xdr:nvSpPr>
        <xdr:cNvPr id="294" name="n_3mainValue【公営住宅】&#10;有形固定資産減価償却率">
          <a:extLst>
            <a:ext uri="{FF2B5EF4-FFF2-40B4-BE49-F238E27FC236}">
              <a16:creationId xmlns:a16="http://schemas.microsoft.com/office/drawing/2014/main" id="{3221D36C-AB81-4B46-81FC-C193E0C1552A}"/>
            </a:ext>
          </a:extLst>
        </xdr:cNvPr>
        <xdr:cNvSpPr txBox="1"/>
      </xdr:nvSpPr>
      <xdr:spPr>
        <a:xfrm>
          <a:off x="1611004" y="133489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295" name="正方形/長方形 294">
          <a:extLst>
            <a:ext uri="{FF2B5EF4-FFF2-40B4-BE49-F238E27FC236}">
              <a16:creationId xmlns:a16="http://schemas.microsoft.com/office/drawing/2014/main" id="{C10DFA30-8556-4C42-B8DC-43E2398D0399}"/>
            </a:ext>
          </a:extLst>
        </xdr:cNvPr>
        <xdr:cNvSpPr/>
      </xdr:nvSpPr>
      <xdr:spPr>
        <a:xfrm>
          <a:off x="5826760" y="1155192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296" name="正方形/長方形 295">
          <a:extLst>
            <a:ext uri="{FF2B5EF4-FFF2-40B4-BE49-F238E27FC236}">
              <a16:creationId xmlns:a16="http://schemas.microsoft.com/office/drawing/2014/main" id="{0994DD13-67EF-4093-80B2-E2E0778AA43B}"/>
            </a:ext>
          </a:extLst>
        </xdr:cNvPr>
        <xdr:cNvSpPr/>
      </xdr:nvSpPr>
      <xdr:spPr>
        <a:xfrm>
          <a:off x="593090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297" name="正方形/長方形 296">
          <a:extLst>
            <a:ext uri="{FF2B5EF4-FFF2-40B4-BE49-F238E27FC236}">
              <a16:creationId xmlns:a16="http://schemas.microsoft.com/office/drawing/2014/main" id="{AA53C761-E255-4333-89C1-563072E65C57}"/>
            </a:ext>
          </a:extLst>
        </xdr:cNvPr>
        <xdr:cNvSpPr/>
      </xdr:nvSpPr>
      <xdr:spPr>
        <a:xfrm>
          <a:off x="593090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298" name="正方形/長方形 297">
          <a:extLst>
            <a:ext uri="{FF2B5EF4-FFF2-40B4-BE49-F238E27FC236}">
              <a16:creationId xmlns:a16="http://schemas.microsoft.com/office/drawing/2014/main" id="{275F86BA-2836-4609-9AB4-C29A7AA85F11}"/>
            </a:ext>
          </a:extLst>
        </xdr:cNvPr>
        <xdr:cNvSpPr/>
      </xdr:nvSpPr>
      <xdr:spPr>
        <a:xfrm>
          <a:off x="683260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299" name="正方形/長方形 298">
          <a:extLst>
            <a:ext uri="{FF2B5EF4-FFF2-40B4-BE49-F238E27FC236}">
              <a16:creationId xmlns:a16="http://schemas.microsoft.com/office/drawing/2014/main" id="{D05BBE5E-001D-4685-A56A-05058BBD4D15}"/>
            </a:ext>
          </a:extLst>
        </xdr:cNvPr>
        <xdr:cNvSpPr/>
      </xdr:nvSpPr>
      <xdr:spPr>
        <a:xfrm>
          <a:off x="683260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00" name="正方形/長方形 299">
          <a:extLst>
            <a:ext uri="{FF2B5EF4-FFF2-40B4-BE49-F238E27FC236}">
              <a16:creationId xmlns:a16="http://schemas.microsoft.com/office/drawing/2014/main" id="{A50CD100-10EB-43AB-85E1-3D44B6430966}"/>
            </a:ext>
          </a:extLst>
        </xdr:cNvPr>
        <xdr:cNvSpPr/>
      </xdr:nvSpPr>
      <xdr:spPr>
        <a:xfrm>
          <a:off x="78384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01" name="正方形/長方形 300">
          <a:extLst>
            <a:ext uri="{FF2B5EF4-FFF2-40B4-BE49-F238E27FC236}">
              <a16:creationId xmlns:a16="http://schemas.microsoft.com/office/drawing/2014/main" id="{CB1204B7-E168-481E-A02A-F1096DB7402E}"/>
            </a:ext>
          </a:extLst>
        </xdr:cNvPr>
        <xdr:cNvSpPr/>
      </xdr:nvSpPr>
      <xdr:spPr>
        <a:xfrm>
          <a:off x="78384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02" name="正方形/長方形 301">
          <a:extLst>
            <a:ext uri="{FF2B5EF4-FFF2-40B4-BE49-F238E27FC236}">
              <a16:creationId xmlns:a16="http://schemas.microsoft.com/office/drawing/2014/main" id="{9ECC2CD5-6AF4-4C99-AFC0-CA451753945E}"/>
            </a:ext>
          </a:extLst>
        </xdr:cNvPr>
        <xdr:cNvSpPr/>
      </xdr:nvSpPr>
      <xdr:spPr>
        <a:xfrm>
          <a:off x="5826760" y="1266825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03" name="テキスト ボックス 302">
          <a:extLst>
            <a:ext uri="{FF2B5EF4-FFF2-40B4-BE49-F238E27FC236}">
              <a16:creationId xmlns:a16="http://schemas.microsoft.com/office/drawing/2014/main" id="{2D489FBD-56FA-452F-B7AD-7646CF8E3097}"/>
            </a:ext>
          </a:extLst>
        </xdr:cNvPr>
        <xdr:cNvSpPr txBox="1"/>
      </xdr:nvSpPr>
      <xdr:spPr>
        <a:xfrm>
          <a:off x="5788660" y="1248156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04" name="直線コネクタ 303">
          <a:extLst>
            <a:ext uri="{FF2B5EF4-FFF2-40B4-BE49-F238E27FC236}">
              <a16:creationId xmlns:a16="http://schemas.microsoft.com/office/drawing/2014/main" id="{E200E4FE-FB65-4070-AC32-9EC926C787F4}"/>
            </a:ext>
          </a:extLst>
        </xdr:cNvPr>
        <xdr:cNvCxnSpPr/>
      </xdr:nvCxnSpPr>
      <xdr:spPr>
        <a:xfrm>
          <a:off x="5826760" y="1490472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114300</xdr:rowOff>
    </xdr:from>
    <xdr:to>
      <xdr:col>59</xdr:col>
      <xdr:colOff>50800</xdr:colOff>
      <xdr:row>86</xdr:row>
      <xdr:rowOff>114300</xdr:rowOff>
    </xdr:to>
    <xdr:cxnSp macro="">
      <xdr:nvCxnSpPr>
        <xdr:cNvPr id="305" name="直線コネクタ 304">
          <a:extLst>
            <a:ext uri="{FF2B5EF4-FFF2-40B4-BE49-F238E27FC236}">
              <a16:creationId xmlns:a16="http://schemas.microsoft.com/office/drawing/2014/main" id="{4782EF79-95B5-45B9-B519-BD0B6EC2C2AB}"/>
            </a:ext>
          </a:extLst>
        </xdr:cNvPr>
        <xdr:cNvCxnSpPr/>
      </xdr:nvCxnSpPr>
      <xdr:spPr>
        <a:xfrm>
          <a:off x="5826760" y="1453134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143527</xdr:rowOff>
    </xdr:from>
    <xdr:ext cx="467179" cy="259045"/>
    <xdr:sp macro="" textlink="">
      <xdr:nvSpPr>
        <xdr:cNvPr id="306" name="テキスト ボックス 305">
          <a:extLst>
            <a:ext uri="{FF2B5EF4-FFF2-40B4-BE49-F238E27FC236}">
              <a16:creationId xmlns:a16="http://schemas.microsoft.com/office/drawing/2014/main" id="{7407EE00-DB7D-42D7-B5E9-28CAD9D88727}"/>
            </a:ext>
          </a:extLst>
        </xdr:cNvPr>
        <xdr:cNvSpPr txBox="1"/>
      </xdr:nvSpPr>
      <xdr:spPr>
        <a:xfrm>
          <a:off x="5405301" y="143929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84</xdr:row>
      <xdr:rowOff>76200</xdr:rowOff>
    </xdr:from>
    <xdr:to>
      <xdr:col>59</xdr:col>
      <xdr:colOff>50800</xdr:colOff>
      <xdr:row>84</xdr:row>
      <xdr:rowOff>76200</xdr:rowOff>
    </xdr:to>
    <xdr:cxnSp macro="">
      <xdr:nvCxnSpPr>
        <xdr:cNvPr id="307" name="直線コネクタ 306">
          <a:extLst>
            <a:ext uri="{FF2B5EF4-FFF2-40B4-BE49-F238E27FC236}">
              <a16:creationId xmlns:a16="http://schemas.microsoft.com/office/drawing/2014/main" id="{AD05BE96-9C11-4363-9335-6C1643F67AFE}"/>
            </a:ext>
          </a:extLst>
        </xdr:cNvPr>
        <xdr:cNvCxnSpPr/>
      </xdr:nvCxnSpPr>
      <xdr:spPr>
        <a:xfrm>
          <a:off x="5826760" y="1415796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83</xdr:row>
      <xdr:rowOff>105427</xdr:rowOff>
    </xdr:from>
    <xdr:ext cx="531299" cy="259045"/>
    <xdr:sp macro="" textlink="">
      <xdr:nvSpPr>
        <xdr:cNvPr id="308" name="テキスト ボックス 307">
          <a:extLst>
            <a:ext uri="{FF2B5EF4-FFF2-40B4-BE49-F238E27FC236}">
              <a16:creationId xmlns:a16="http://schemas.microsoft.com/office/drawing/2014/main" id="{BD31EA34-4278-4DD4-9DD0-2354B80CA21A}"/>
            </a:ext>
          </a:extLst>
        </xdr:cNvPr>
        <xdr:cNvSpPr txBox="1"/>
      </xdr:nvSpPr>
      <xdr:spPr>
        <a:xfrm>
          <a:off x="5364041" y="1401954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309" name="直線コネクタ 308">
          <a:extLst>
            <a:ext uri="{FF2B5EF4-FFF2-40B4-BE49-F238E27FC236}">
              <a16:creationId xmlns:a16="http://schemas.microsoft.com/office/drawing/2014/main" id="{5C68F249-2FEC-4FBA-95AE-F248DB7E5E5F}"/>
            </a:ext>
          </a:extLst>
        </xdr:cNvPr>
        <xdr:cNvCxnSpPr/>
      </xdr:nvCxnSpPr>
      <xdr:spPr>
        <a:xfrm>
          <a:off x="5826760" y="1378458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81</xdr:row>
      <xdr:rowOff>67327</xdr:rowOff>
    </xdr:from>
    <xdr:ext cx="531299" cy="259045"/>
    <xdr:sp macro="" textlink="">
      <xdr:nvSpPr>
        <xdr:cNvPr id="310" name="テキスト ボックス 309">
          <a:extLst>
            <a:ext uri="{FF2B5EF4-FFF2-40B4-BE49-F238E27FC236}">
              <a16:creationId xmlns:a16="http://schemas.microsoft.com/office/drawing/2014/main" id="{815A23B8-4AED-41F1-9FDA-5F05AFBC3D54}"/>
            </a:ext>
          </a:extLst>
        </xdr:cNvPr>
        <xdr:cNvSpPr txBox="1"/>
      </xdr:nvSpPr>
      <xdr:spPr>
        <a:xfrm>
          <a:off x="5364041" y="1364616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0</xdr:rowOff>
    </xdr:from>
    <xdr:to>
      <xdr:col>59</xdr:col>
      <xdr:colOff>50800</xdr:colOff>
      <xdr:row>80</xdr:row>
      <xdr:rowOff>0</xdr:rowOff>
    </xdr:to>
    <xdr:cxnSp macro="">
      <xdr:nvCxnSpPr>
        <xdr:cNvPr id="311" name="直線コネクタ 310">
          <a:extLst>
            <a:ext uri="{FF2B5EF4-FFF2-40B4-BE49-F238E27FC236}">
              <a16:creationId xmlns:a16="http://schemas.microsoft.com/office/drawing/2014/main" id="{8EE955F6-E399-45FD-BBFB-A138AA4430BC}"/>
            </a:ext>
          </a:extLst>
        </xdr:cNvPr>
        <xdr:cNvCxnSpPr/>
      </xdr:nvCxnSpPr>
      <xdr:spPr>
        <a:xfrm>
          <a:off x="5826760" y="1341120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79</xdr:row>
      <xdr:rowOff>29227</xdr:rowOff>
    </xdr:from>
    <xdr:ext cx="531299" cy="259045"/>
    <xdr:sp macro="" textlink="">
      <xdr:nvSpPr>
        <xdr:cNvPr id="312" name="テキスト ボックス 311">
          <a:extLst>
            <a:ext uri="{FF2B5EF4-FFF2-40B4-BE49-F238E27FC236}">
              <a16:creationId xmlns:a16="http://schemas.microsoft.com/office/drawing/2014/main" id="{6FAA44F8-FB23-435B-B001-85E7AB1A37A0}"/>
            </a:ext>
          </a:extLst>
        </xdr:cNvPr>
        <xdr:cNvSpPr txBox="1"/>
      </xdr:nvSpPr>
      <xdr:spPr>
        <a:xfrm>
          <a:off x="5364041" y="1327278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133350</xdr:rowOff>
    </xdr:from>
    <xdr:to>
      <xdr:col>59</xdr:col>
      <xdr:colOff>50800</xdr:colOff>
      <xdr:row>77</xdr:row>
      <xdr:rowOff>133350</xdr:rowOff>
    </xdr:to>
    <xdr:cxnSp macro="">
      <xdr:nvCxnSpPr>
        <xdr:cNvPr id="313" name="直線コネクタ 312">
          <a:extLst>
            <a:ext uri="{FF2B5EF4-FFF2-40B4-BE49-F238E27FC236}">
              <a16:creationId xmlns:a16="http://schemas.microsoft.com/office/drawing/2014/main" id="{F9677749-D3C2-4217-938B-AB7F4A1F71A8}"/>
            </a:ext>
          </a:extLst>
        </xdr:cNvPr>
        <xdr:cNvCxnSpPr/>
      </xdr:nvCxnSpPr>
      <xdr:spPr>
        <a:xfrm>
          <a:off x="5826760" y="1304163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162577</xdr:rowOff>
    </xdr:from>
    <xdr:ext cx="531299" cy="259045"/>
    <xdr:sp macro="" textlink="">
      <xdr:nvSpPr>
        <xdr:cNvPr id="314" name="テキスト ボックス 313">
          <a:extLst>
            <a:ext uri="{FF2B5EF4-FFF2-40B4-BE49-F238E27FC236}">
              <a16:creationId xmlns:a16="http://schemas.microsoft.com/office/drawing/2014/main" id="{7EC1BCFF-8F05-42B8-BBC9-F6884B1876EE}"/>
            </a:ext>
          </a:extLst>
        </xdr:cNvPr>
        <xdr:cNvSpPr txBox="1"/>
      </xdr:nvSpPr>
      <xdr:spPr>
        <a:xfrm>
          <a:off x="5364041" y="1290321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15" name="直線コネクタ 314">
          <a:extLst>
            <a:ext uri="{FF2B5EF4-FFF2-40B4-BE49-F238E27FC236}">
              <a16:creationId xmlns:a16="http://schemas.microsoft.com/office/drawing/2014/main" id="{7DF89DDF-E92F-468E-B9A3-BFF5BCF8859A}"/>
            </a:ext>
          </a:extLst>
        </xdr:cNvPr>
        <xdr:cNvCxnSpPr/>
      </xdr:nvCxnSpPr>
      <xdr:spPr>
        <a:xfrm>
          <a:off x="5826760" y="1266825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124477</xdr:rowOff>
    </xdr:from>
    <xdr:ext cx="531299" cy="259045"/>
    <xdr:sp macro="" textlink="">
      <xdr:nvSpPr>
        <xdr:cNvPr id="316" name="テキスト ボックス 315">
          <a:extLst>
            <a:ext uri="{FF2B5EF4-FFF2-40B4-BE49-F238E27FC236}">
              <a16:creationId xmlns:a16="http://schemas.microsoft.com/office/drawing/2014/main" id="{2C1D1A7F-EA67-499D-A4EF-83BF1DA80E4A}"/>
            </a:ext>
          </a:extLst>
        </xdr:cNvPr>
        <xdr:cNvSpPr txBox="1"/>
      </xdr:nvSpPr>
      <xdr:spPr>
        <a:xfrm>
          <a:off x="5364041" y="1252983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17" name="【公営住宅】&#10;一人当たり面積グラフ枠">
          <a:extLst>
            <a:ext uri="{FF2B5EF4-FFF2-40B4-BE49-F238E27FC236}">
              <a16:creationId xmlns:a16="http://schemas.microsoft.com/office/drawing/2014/main" id="{D42CBF2B-5F1B-45A0-A875-00EC0192C2DD}"/>
            </a:ext>
          </a:extLst>
        </xdr:cNvPr>
        <xdr:cNvSpPr/>
      </xdr:nvSpPr>
      <xdr:spPr>
        <a:xfrm>
          <a:off x="5826760" y="1266825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35089</xdr:rowOff>
    </xdr:from>
    <xdr:to>
      <xdr:col>54</xdr:col>
      <xdr:colOff>189865</xdr:colOff>
      <xdr:row>86</xdr:row>
      <xdr:rowOff>109728</xdr:rowOff>
    </xdr:to>
    <xdr:cxnSp macro="">
      <xdr:nvCxnSpPr>
        <xdr:cNvPr id="318" name="直線コネクタ 317">
          <a:extLst>
            <a:ext uri="{FF2B5EF4-FFF2-40B4-BE49-F238E27FC236}">
              <a16:creationId xmlns:a16="http://schemas.microsoft.com/office/drawing/2014/main" id="{30BE0A96-9D0F-476C-ACA5-BD5B7A11C7B8}"/>
            </a:ext>
          </a:extLst>
        </xdr:cNvPr>
        <xdr:cNvCxnSpPr/>
      </xdr:nvCxnSpPr>
      <xdr:spPr>
        <a:xfrm flipV="1">
          <a:off x="9219565" y="13111009"/>
          <a:ext cx="0" cy="141575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113555</xdr:rowOff>
    </xdr:from>
    <xdr:ext cx="469744" cy="259045"/>
    <xdr:sp macro="" textlink="">
      <xdr:nvSpPr>
        <xdr:cNvPr id="319" name="【公営住宅】&#10;一人当たり面積最小値テキスト">
          <a:extLst>
            <a:ext uri="{FF2B5EF4-FFF2-40B4-BE49-F238E27FC236}">
              <a16:creationId xmlns:a16="http://schemas.microsoft.com/office/drawing/2014/main" id="{45565AA1-FF92-4145-A365-5F96CF592F19}"/>
            </a:ext>
          </a:extLst>
        </xdr:cNvPr>
        <xdr:cNvSpPr txBox="1"/>
      </xdr:nvSpPr>
      <xdr:spPr>
        <a:xfrm>
          <a:off x="9258300" y="145305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109728</xdr:rowOff>
    </xdr:from>
    <xdr:to>
      <xdr:col>55</xdr:col>
      <xdr:colOff>88900</xdr:colOff>
      <xdr:row>86</xdr:row>
      <xdr:rowOff>109728</xdr:rowOff>
    </xdr:to>
    <xdr:cxnSp macro="">
      <xdr:nvCxnSpPr>
        <xdr:cNvPr id="320" name="直線コネクタ 319">
          <a:extLst>
            <a:ext uri="{FF2B5EF4-FFF2-40B4-BE49-F238E27FC236}">
              <a16:creationId xmlns:a16="http://schemas.microsoft.com/office/drawing/2014/main" id="{B73C61DF-C56E-4720-A4CA-FCB73AE88066}"/>
            </a:ext>
          </a:extLst>
        </xdr:cNvPr>
        <xdr:cNvCxnSpPr/>
      </xdr:nvCxnSpPr>
      <xdr:spPr>
        <a:xfrm>
          <a:off x="9154160" y="14526768"/>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153216</xdr:rowOff>
    </xdr:from>
    <xdr:ext cx="534377" cy="259045"/>
    <xdr:sp macro="" textlink="">
      <xdr:nvSpPr>
        <xdr:cNvPr id="321" name="【公営住宅】&#10;一人当たり面積最大値テキスト">
          <a:extLst>
            <a:ext uri="{FF2B5EF4-FFF2-40B4-BE49-F238E27FC236}">
              <a16:creationId xmlns:a16="http://schemas.microsoft.com/office/drawing/2014/main" id="{632D549E-314B-4391-BA68-4908BFEDC4C3}"/>
            </a:ext>
          </a:extLst>
        </xdr:cNvPr>
        <xdr:cNvSpPr txBox="1"/>
      </xdr:nvSpPr>
      <xdr:spPr>
        <a:xfrm>
          <a:off x="9258300" y="128938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38.079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35089</xdr:rowOff>
    </xdr:from>
    <xdr:to>
      <xdr:col>55</xdr:col>
      <xdr:colOff>88900</xdr:colOff>
      <xdr:row>78</xdr:row>
      <xdr:rowOff>35089</xdr:rowOff>
    </xdr:to>
    <xdr:cxnSp macro="">
      <xdr:nvCxnSpPr>
        <xdr:cNvPr id="322" name="直線コネクタ 321">
          <a:extLst>
            <a:ext uri="{FF2B5EF4-FFF2-40B4-BE49-F238E27FC236}">
              <a16:creationId xmlns:a16="http://schemas.microsoft.com/office/drawing/2014/main" id="{5A6175F9-FF37-4838-BBD5-6AD5DF8D859E}"/>
            </a:ext>
          </a:extLst>
        </xdr:cNvPr>
        <xdr:cNvCxnSpPr/>
      </xdr:nvCxnSpPr>
      <xdr:spPr>
        <a:xfrm>
          <a:off x="9154160" y="13111009"/>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85</xdr:row>
      <xdr:rowOff>43146</xdr:rowOff>
    </xdr:from>
    <xdr:ext cx="469744" cy="259045"/>
    <xdr:sp macro="" textlink="">
      <xdr:nvSpPr>
        <xdr:cNvPr id="323" name="【公営住宅】&#10;一人当たり面積平均値テキスト">
          <a:extLst>
            <a:ext uri="{FF2B5EF4-FFF2-40B4-BE49-F238E27FC236}">
              <a16:creationId xmlns:a16="http://schemas.microsoft.com/office/drawing/2014/main" id="{EB158F51-AA83-41E4-8552-81D9831007CA}"/>
            </a:ext>
          </a:extLst>
        </xdr:cNvPr>
        <xdr:cNvSpPr txBox="1"/>
      </xdr:nvSpPr>
      <xdr:spPr>
        <a:xfrm>
          <a:off x="9258300" y="1429254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4.468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64719</xdr:rowOff>
    </xdr:from>
    <xdr:to>
      <xdr:col>55</xdr:col>
      <xdr:colOff>50800</xdr:colOff>
      <xdr:row>85</xdr:row>
      <xdr:rowOff>166319</xdr:rowOff>
    </xdr:to>
    <xdr:sp macro="" textlink="">
      <xdr:nvSpPr>
        <xdr:cNvPr id="324" name="フローチャート: 判断 323">
          <a:extLst>
            <a:ext uri="{FF2B5EF4-FFF2-40B4-BE49-F238E27FC236}">
              <a16:creationId xmlns:a16="http://schemas.microsoft.com/office/drawing/2014/main" id="{B1CCE940-C2BF-4467-8779-48AFE1998C0C}"/>
            </a:ext>
          </a:extLst>
        </xdr:cNvPr>
        <xdr:cNvSpPr/>
      </xdr:nvSpPr>
      <xdr:spPr>
        <a:xfrm>
          <a:off x="9192260" y="14314119"/>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61404</xdr:rowOff>
    </xdr:from>
    <xdr:to>
      <xdr:col>50</xdr:col>
      <xdr:colOff>165100</xdr:colOff>
      <xdr:row>85</xdr:row>
      <xdr:rowOff>163004</xdr:rowOff>
    </xdr:to>
    <xdr:sp macro="" textlink="">
      <xdr:nvSpPr>
        <xdr:cNvPr id="325" name="フローチャート: 判断 324">
          <a:extLst>
            <a:ext uri="{FF2B5EF4-FFF2-40B4-BE49-F238E27FC236}">
              <a16:creationId xmlns:a16="http://schemas.microsoft.com/office/drawing/2014/main" id="{EDFA5168-8B37-4E04-9150-9730D1E19B72}"/>
            </a:ext>
          </a:extLst>
        </xdr:cNvPr>
        <xdr:cNvSpPr/>
      </xdr:nvSpPr>
      <xdr:spPr>
        <a:xfrm>
          <a:off x="8445500" y="143108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85</xdr:row>
      <xdr:rowOff>63728</xdr:rowOff>
    </xdr:from>
    <xdr:to>
      <xdr:col>46</xdr:col>
      <xdr:colOff>38100</xdr:colOff>
      <xdr:row>85</xdr:row>
      <xdr:rowOff>165328</xdr:rowOff>
    </xdr:to>
    <xdr:sp macro="" textlink="">
      <xdr:nvSpPr>
        <xdr:cNvPr id="326" name="フローチャート: 判断 325">
          <a:extLst>
            <a:ext uri="{FF2B5EF4-FFF2-40B4-BE49-F238E27FC236}">
              <a16:creationId xmlns:a16="http://schemas.microsoft.com/office/drawing/2014/main" id="{D7C87CA2-487F-41AF-87B0-40E34313A012}"/>
            </a:ext>
          </a:extLst>
        </xdr:cNvPr>
        <xdr:cNvSpPr/>
      </xdr:nvSpPr>
      <xdr:spPr>
        <a:xfrm>
          <a:off x="7670800" y="14313128"/>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85</xdr:row>
      <xdr:rowOff>97028</xdr:rowOff>
    </xdr:from>
    <xdr:to>
      <xdr:col>41</xdr:col>
      <xdr:colOff>101600</xdr:colOff>
      <xdr:row>86</xdr:row>
      <xdr:rowOff>27178</xdr:rowOff>
    </xdr:to>
    <xdr:sp macro="" textlink="">
      <xdr:nvSpPr>
        <xdr:cNvPr id="327" name="フローチャート: 判断 326">
          <a:extLst>
            <a:ext uri="{FF2B5EF4-FFF2-40B4-BE49-F238E27FC236}">
              <a16:creationId xmlns:a16="http://schemas.microsoft.com/office/drawing/2014/main" id="{C3FCDBDB-0479-456D-BA1B-FEB5F0328E0C}"/>
            </a:ext>
          </a:extLst>
        </xdr:cNvPr>
        <xdr:cNvSpPr/>
      </xdr:nvSpPr>
      <xdr:spPr>
        <a:xfrm>
          <a:off x="6873240" y="14346428"/>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28" name="テキスト ボックス 327">
          <a:extLst>
            <a:ext uri="{FF2B5EF4-FFF2-40B4-BE49-F238E27FC236}">
              <a16:creationId xmlns:a16="http://schemas.microsoft.com/office/drawing/2014/main" id="{A6E1F415-8E4A-4A87-90FF-7B3EA625066B}"/>
            </a:ext>
          </a:extLst>
        </xdr:cNvPr>
        <xdr:cNvSpPr txBox="1"/>
      </xdr:nvSpPr>
      <xdr:spPr>
        <a:xfrm>
          <a:off x="905256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29" name="テキスト ボックス 328">
          <a:extLst>
            <a:ext uri="{FF2B5EF4-FFF2-40B4-BE49-F238E27FC236}">
              <a16:creationId xmlns:a16="http://schemas.microsoft.com/office/drawing/2014/main" id="{53BC806F-79F7-42A8-9CF4-655F9B54F8BB}"/>
            </a:ext>
          </a:extLst>
        </xdr:cNvPr>
        <xdr:cNvSpPr txBox="1"/>
      </xdr:nvSpPr>
      <xdr:spPr>
        <a:xfrm>
          <a:off x="832866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30" name="テキスト ボックス 329">
          <a:extLst>
            <a:ext uri="{FF2B5EF4-FFF2-40B4-BE49-F238E27FC236}">
              <a16:creationId xmlns:a16="http://schemas.microsoft.com/office/drawing/2014/main" id="{3CA1177C-329C-4CC4-A242-F1B5A93317A3}"/>
            </a:ext>
          </a:extLst>
        </xdr:cNvPr>
        <xdr:cNvSpPr txBox="1"/>
      </xdr:nvSpPr>
      <xdr:spPr>
        <a:xfrm>
          <a:off x="754634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31" name="テキスト ボックス 330">
          <a:extLst>
            <a:ext uri="{FF2B5EF4-FFF2-40B4-BE49-F238E27FC236}">
              <a16:creationId xmlns:a16="http://schemas.microsoft.com/office/drawing/2014/main" id="{6AA71D87-AACB-4E7D-A5F0-677C6CF3F2DA}"/>
            </a:ext>
          </a:extLst>
        </xdr:cNvPr>
        <xdr:cNvSpPr txBox="1"/>
      </xdr:nvSpPr>
      <xdr:spPr>
        <a:xfrm>
          <a:off x="67564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32" name="テキスト ボックス 331">
          <a:extLst>
            <a:ext uri="{FF2B5EF4-FFF2-40B4-BE49-F238E27FC236}">
              <a16:creationId xmlns:a16="http://schemas.microsoft.com/office/drawing/2014/main" id="{E9998541-E669-42D1-A55C-A2F70DFECEF8}"/>
            </a:ext>
          </a:extLst>
        </xdr:cNvPr>
        <xdr:cNvSpPr txBox="1"/>
      </xdr:nvSpPr>
      <xdr:spPr>
        <a:xfrm>
          <a:off x="59817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38506</xdr:rowOff>
    </xdr:from>
    <xdr:to>
      <xdr:col>55</xdr:col>
      <xdr:colOff>50800</xdr:colOff>
      <xdr:row>85</xdr:row>
      <xdr:rowOff>140106</xdr:rowOff>
    </xdr:to>
    <xdr:sp macro="" textlink="">
      <xdr:nvSpPr>
        <xdr:cNvPr id="333" name="楕円 332">
          <a:extLst>
            <a:ext uri="{FF2B5EF4-FFF2-40B4-BE49-F238E27FC236}">
              <a16:creationId xmlns:a16="http://schemas.microsoft.com/office/drawing/2014/main" id="{AE6DF183-26C8-4FAA-8CB5-68B1FF8D804C}"/>
            </a:ext>
          </a:extLst>
        </xdr:cNvPr>
        <xdr:cNvSpPr/>
      </xdr:nvSpPr>
      <xdr:spPr>
        <a:xfrm>
          <a:off x="9192260" y="14287906"/>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84</xdr:row>
      <xdr:rowOff>61383</xdr:rowOff>
    </xdr:from>
    <xdr:ext cx="469744" cy="259045"/>
    <xdr:sp macro="" textlink="">
      <xdr:nvSpPr>
        <xdr:cNvPr id="334" name="【公営住宅】&#10;一人当たり面積該当値テキスト">
          <a:extLst>
            <a:ext uri="{FF2B5EF4-FFF2-40B4-BE49-F238E27FC236}">
              <a16:creationId xmlns:a16="http://schemas.microsoft.com/office/drawing/2014/main" id="{4F6D3800-8ACA-4F5B-9F48-C51C744A0F41}"/>
            </a:ext>
          </a:extLst>
        </xdr:cNvPr>
        <xdr:cNvSpPr txBox="1"/>
      </xdr:nvSpPr>
      <xdr:spPr>
        <a:xfrm>
          <a:off x="9258300" y="141431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5.156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85</xdr:row>
      <xdr:rowOff>48831</xdr:rowOff>
    </xdr:from>
    <xdr:to>
      <xdr:col>50</xdr:col>
      <xdr:colOff>165100</xdr:colOff>
      <xdr:row>85</xdr:row>
      <xdr:rowOff>150431</xdr:rowOff>
    </xdr:to>
    <xdr:sp macro="" textlink="">
      <xdr:nvSpPr>
        <xdr:cNvPr id="335" name="楕円 334">
          <a:extLst>
            <a:ext uri="{FF2B5EF4-FFF2-40B4-BE49-F238E27FC236}">
              <a16:creationId xmlns:a16="http://schemas.microsoft.com/office/drawing/2014/main" id="{FCC20A90-695B-4B31-8EC5-56913A45BCF8}"/>
            </a:ext>
          </a:extLst>
        </xdr:cNvPr>
        <xdr:cNvSpPr/>
      </xdr:nvSpPr>
      <xdr:spPr>
        <a:xfrm>
          <a:off x="8445500" y="142982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85</xdr:row>
      <xdr:rowOff>89306</xdr:rowOff>
    </xdr:from>
    <xdr:to>
      <xdr:col>55</xdr:col>
      <xdr:colOff>0</xdr:colOff>
      <xdr:row>85</xdr:row>
      <xdr:rowOff>99631</xdr:rowOff>
    </xdr:to>
    <xdr:cxnSp macro="">
      <xdr:nvCxnSpPr>
        <xdr:cNvPr id="336" name="直線コネクタ 335">
          <a:extLst>
            <a:ext uri="{FF2B5EF4-FFF2-40B4-BE49-F238E27FC236}">
              <a16:creationId xmlns:a16="http://schemas.microsoft.com/office/drawing/2014/main" id="{AA9C075D-7CCA-4F90-B001-8F081314DF0D}"/>
            </a:ext>
          </a:extLst>
        </xdr:cNvPr>
        <xdr:cNvCxnSpPr/>
      </xdr:nvCxnSpPr>
      <xdr:spPr>
        <a:xfrm flipV="1">
          <a:off x="8496300" y="14338706"/>
          <a:ext cx="723900" cy="103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85</xdr:row>
      <xdr:rowOff>162940</xdr:rowOff>
    </xdr:from>
    <xdr:to>
      <xdr:col>46</xdr:col>
      <xdr:colOff>38100</xdr:colOff>
      <xdr:row>86</xdr:row>
      <xdr:rowOff>93090</xdr:rowOff>
    </xdr:to>
    <xdr:sp macro="" textlink="">
      <xdr:nvSpPr>
        <xdr:cNvPr id="337" name="楕円 336">
          <a:extLst>
            <a:ext uri="{FF2B5EF4-FFF2-40B4-BE49-F238E27FC236}">
              <a16:creationId xmlns:a16="http://schemas.microsoft.com/office/drawing/2014/main" id="{F354F24E-C43B-46F7-93CC-1EC496B24FD7}"/>
            </a:ext>
          </a:extLst>
        </xdr:cNvPr>
        <xdr:cNvSpPr/>
      </xdr:nvSpPr>
      <xdr:spPr>
        <a:xfrm>
          <a:off x="7670800" y="1441234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85</xdr:row>
      <xdr:rowOff>99631</xdr:rowOff>
    </xdr:from>
    <xdr:to>
      <xdr:col>50</xdr:col>
      <xdr:colOff>114300</xdr:colOff>
      <xdr:row>86</xdr:row>
      <xdr:rowOff>42290</xdr:rowOff>
    </xdr:to>
    <xdr:cxnSp macro="">
      <xdr:nvCxnSpPr>
        <xdr:cNvPr id="338" name="直線コネクタ 337">
          <a:extLst>
            <a:ext uri="{FF2B5EF4-FFF2-40B4-BE49-F238E27FC236}">
              <a16:creationId xmlns:a16="http://schemas.microsoft.com/office/drawing/2014/main" id="{961F6D51-30FA-4C14-9604-3586AFD10432}"/>
            </a:ext>
          </a:extLst>
        </xdr:cNvPr>
        <xdr:cNvCxnSpPr/>
      </xdr:nvCxnSpPr>
      <xdr:spPr>
        <a:xfrm flipV="1">
          <a:off x="7713980" y="14349031"/>
          <a:ext cx="782320" cy="1102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85</xdr:row>
      <xdr:rowOff>154330</xdr:rowOff>
    </xdr:from>
    <xdr:to>
      <xdr:col>41</xdr:col>
      <xdr:colOff>101600</xdr:colOff>
      <xdr:row>86</xdr:row>
      <xdr:rowOff>84480</xdr:rowOff>
    </xdr:to>
    <xdr:sp macro="" textlink="">
      <xdr:nvSpPr>
        <xdr:cNvPr id="339" name="楕円 338">
          <a:extLst>
            <a:ext uri="{FF2B5EF4-FFF2-40B4-BE49-F238E27FC236}">
              <a16:creationId xmlns:a16="http://schemas.microsoft.com/office/drawing/2014/main" id="{2E5D76F4-DA93-4E34-A464-EF93BD52C051}"/>
            </a:ext>
          </a:extLst>
        </xdr:cNvPr>
        <xdr:cNvSpPr/>
      </xdr:nvSpPr>
      <xdr:spPr>
        <a:xfrm>
          <a:off x="6873240" y="1440373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86</xdr:row>
      <xdr:rowOff>33680</xdr:rowOff>
    </xdr:from>
    <xdr:to>
      <xdr:col>45</xdr:col>
      <xdr:colOff>177800</xdr:colOff>
      <xdr:row>86</xdr:row>
      <xdr:rowOff>42290</xdr:rowOff>
    </xdr:to>
    <xdr:cxnSp macro="">
      <xdr:nvCxnSpPr>
        <xdr:cNvPr id="340" name="直線コネクタ 339">
          <a:extLst>
            <a:ext uri="{FF2B5EF4-FFF2-40B4-BE49-F238E27FC236}">
              <a16:creationId xmlns:a16="http://schemas.microsoft.com/office/drawing/2014/main" id="{769B1AA1-A5AF-430F-A510-53F4F1905B83}"/>
            </a:ext>
          </a:extLst>
        </xdr:cNvPr>
        <xdr:cNvCxnSpPr/>
      </xdr:nvCxnSpPr>
      <xdr:spPr>
        <a:xfrm>
          <a:off x="6924040" y="14450720"/>
          <a:ext cx="789940" cy="86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85</xdr:row>
      <xdr:rowOff>154131</xdr:rowOff>
    </xdr:from>
    <xdr:ext cx="469744" cy="259045"/>
    <xdr:sp macro="" textlink="">
      <xdr:nvSpPr>
        <xdr:cNvPr id="341" name="n_1aveValue【公営住宅】&#10;一人当たり面積">
          <a:extLst>
            <a:ext uri="{FF2B5EF4-FFF2-40B4-BE49-F238E27FC236}">
              <a16:creationId xmlns:a16="http://schemas.microsoft.com/office/drawing/2014/main" id="{5CB1B4A8-6DDA-4FB3-A374-DE7C8E96F601}"/>
            </a:ext>
          </a:extLst>
        </xdr:cNvPr>
        <xdr:cNvSpPr txBox="1"/>
      </xdr:nvSpPr>
      <xdr:spPr>
        <a:xfrm>
          <a:off x="8271587" y="144035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84</xdr:row>
      <xdr:rowOff>10405</xdr:rowOff>
    </xdr:from>
    <xdr:ext cx="469744" cy="259045"/>
    <xdr:sp macro="" textlink="">
      <xdr:nvSpPr>
        <xdr:cNvPr id="342" name="n_2aveValue【公営住宅】&#10;一人当たり面積">
          <a:extLst>
            <a:ext uri="{FF2B5EF4-FFF2-40B4-BE49-F238E27FC236}">
              <a16:creationId xmlns:a16="http://schemas.microsoft.com/office/drawing/2014/main" id="{26745C64-18FE-4705-A7DC-5B56A8C03D12}"/>
            </a:ext>
          </a:extLst>
        </xdr:cNvPr>
        <xdr:cNvSpPr txBox="1"/>
      </xdr:nvSpPr>
      <xdr:spPr>
        <a:xfrm>
          <a:off x="7509587" y="140921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84</xdr:row>
      <xdr:rowOff>43705</xdr:rowOff>
    </xdr:from>
    <xdr:ext cx="469744" cy="259045"/>
    <xdr:sp macro="" textlink="">
      <xdr:nvSpPr>
        <xdr:cNvPr id="343" name="n_3aveValue【公営住宅】&#10;一人当たり面積">
          <a:extLst>
            <a:ext uri="{FF2B5EF4-FFF2-40B4-BE49-F238E27FC236}">
              <a16:creationId xmlns:a16="http://schemas.microsoft.com/office/drawing/2014/main" id="{1D1B673D-CCAE-435F-902D-4537BC0A9201}"/>
            </a:ext>
          </a:extLst>
        </xdr:cNvPr>
        <xdr:cNvSpPr txBox="1"/>
      </xdr:nvSpPr>
      <xdr:spPr>
        <a:xfrm>
          <a:off x="6712027" y="141254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83</xdr:row>
      <xdr:rowOff>166958</xdr:rowOff>
    </xdr:from>
    <xdr:ext cx="469744" cy="259045"/>
    <xdr:sp macro="" textlink="">
      <xdr:nvSpPr>
        <xdr:cNvPr id="344" name="n_1mainValue【公営住宅】&#10;一人当たり面積">
          <a:extLst>
            <a:ext uri="{FF2B5EF4-FFF2-40B4-BE49-F238E27FC236}">
              <a16:creationId xmlns:a16="http://schemas.microsoft.com/office/drawing/2014/main" id="{42F37F11-8511-439B-934B-11467B56D252}"/>
            </a:ext>
          </a:extLst>
        </xdr:cNvPr>
        <xdr:cNvSpPr txBox="1"/>
      </xdr:nvSpPr>
      <xdr:spPr>
        <a:xfrm>
          <a:off x="8271587" y="140810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84217</xdr:rowOff>
    </xdr:from>
    <xdr:ext cx="469744" cy="259045"/>
    <xdr:sp macro="" textlink="">
      <xdr:nvSpPr>
        <xdr:cNvPr id="345" name="n_2mainValue【公営住宅】&#10;一人当たり面積">
          <a:extLst>
            <a:ext uri="{FF2B5EF4-FFF2-40B4-BE49-F238E27FC236}">
              <a16:creationId xmlns:a16="http://schemas.microsoft.com/office/drawing/2014/main" id="{CBCE9401-F2C8-4C9D-A187-C4D28F69F6EF}"/>
            </a:ext>
          </a:extLst>
        </xdr:cNvPr>
        <xdr:cNvSpPr txBox="1"/>
      </xdr:nvSpPr>
      <xdr:spPr>
        <a:xfrm>
          <a:off x="7509587" y="145012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86</xdr:row>
      <xdr:rowOff>75607</xdr:rowOff>
    </xdr:from>
    <xdr:ext cx="469744" cy="259045"/>
    <xdr:sp macro="" textlink="">
      <xdr:nvSpPr>
        <xdr:cNvPr id="346" name="n_3mainValue【公営住宅】&#10;一人当たり面積">
          <a:extLst>
            <a:ext uri="{FF2B5EF4-FFF2-40B4-BE49-F238E27FC236}">
              <a16:creationId xmlns:a16="http://schemas.microsoft.com/office/drawing/2014/main" id="{A1850B74-91AB-4C32-A64B-87C51B8AB910}"/>
            </a:ext>
          </a:extLst>
        </xdr:cNvPr>
        <xdr:cNvSpPr txBox="1"/>
      </xdr:nvSpPr>
      <xdr:spPr>
        <a:xfrm>
          <a:off x="6712027" y="144926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47" name="正方形/長方形 346">
          <a:extLst>
            <a:ext uri="{FF2B5EF4-FFF2-40B4-BE49-F238E27FC236}">
              <a16:creationId xmlns:a16="http://schemas.microsoft.com/office/drawing/2014/main" id="{3A8F5FF6-6998-42C1-8418-8D6C929AB583}"/>
            </a:ext>
          </a:extLst>
        </xdr:cNvPr>
        <xdr:cNvSpPr/>
      </xdr:nvSpPr>
      <xdr:spPr>
        <a:xfrm>
          <a:off x="670560" y="15274290"/>
          <a:ext cx="417576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48" name="正方形/長方形 347">
          <a:extLst>
            <a:ext uri="{FF2B5EF4-FFF2-40B4-BE49-F238E27FC236}">
              <a16:creationId xmlns:a16="http://schemas.microsoft.com/office/drawing/2014/main" id="{CBB92ECC-CD33-43A0-B941-4C4DDEA4EDEC}"/>
            </a:ext>
          </a:extLst>
        </xdr:cNvPr>
        <xdr:cNvSpPr/>
      </xdr:nvSpPr>
      <xdr:spPr>
        <a:xfrm>
          <a:off x="79756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49" name="正方形/長方形 348">
          <a:extLst>
            <a:ext uri="{FF2B5EF4-FFF2-40B4-BE49-F238E27FC236}">
              <a16:creationId xmlns:a16="http://schemas.microsoft.com/office/drawing/2014/main" id="{F8271C1D-8B5D-490F-8DF3-B4AD840F78E0}"/>
            </a:ext>
          </a:extLst>
        </xdr:cNvPr>
        <xdr:cNvSpPr/>
      </xdr:nvSpPr>
      <xdr:spPr>
        <a:xfrm>
          <a:off x="79756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50" name="正方形/長方形 349">
          <a:extLst>
            <a:ext uri="{FF2B5EF4-FFF2-40B4-BE49-F238E27FC236}">
              <a16:creationId xmlns:a16="http://schemas.microsoft.com/office/drawing/2014/main" id="{73F4402A-26BC-4BD2-9688-A798FCA8E0C4}"/>
            </a:ext>
          </a:extLst>
        </xdr:cNvPr>
        <xdr:cNvSpPr/>
      </xdr:nvSpPr>
      <xdr:spPr>
        <a:xfrm>
          <a:off x="167640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51" name="正方形/長方形 350">
          <a:extLst>
            <a:ext uri="{FF2B5EF4-FFF2-40B4-BE49-F238E27FC236}">
              <a16:creationId xmlns:a16="http://schemas.microsoft.com/office/drawing/2014/main" id="{55ADAC72-B8FC-4554-825D-AC025D054763}"/>
            </a:ext>
          </a:extLst>
        </xdr:cNvPr>
        <xdr:cNvSpPr/>
      </xdr:nvSpPr>
      <xdr:spPr>
        <a:xfrm>
          <a:off x="167640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52" name="正方形/長方形 351">
          <a:extLst>
            <a:ext uri="{FF2B5EF4-FFF2-40B4-BE49-F238E27FC236}">
              <a16:creationId xmlns:a16="http://schemas.microsoft.com/office/drawing/2014/main" id="{9C5D5A03-9DDB-4E1A-9B36-C6D47AF6D3E7}"/>
            </a:ext>
          </a:extLst>
        </xdr:cNvPr>
        <xdr:cNvSpPr/>
      </xdr:nvSpPr>
      <xdr:spPr>
        <a:xfrm>
          <a:off x="26822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53" name="正方形/長方形 352">
          <a:extLst>
            <a:ext uri="{FF2B5EF4-FFF2-40B4-BE49-F238E27FC236}">
              <a16:creationId xmlns:a16="http://schemas.microsoft.com/office/drawing/2014/main" id="{6C1DB585-F083-4E54-A8FD-8BEA5C9AA058}"/>
            </a:ext>
          </a:extLst>
        </xdr:cNvPr>
        <xdr:cNvSpPr/>
      </xdr:nvSpPr>
      <xdr:spPr>
        <a:xfrm>
          <a:off x="26822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54" name="正方形/長方形 353">
          <a:extLst>
            <a:ext uri="{FF2B5EF4-FFF2-40B4-BE49-F238E27FC236}">
              <a16:creationId xmlns:a16="http://schemas.microsoft.com/office/drawing/2014/main" id="{40A349F2-4594-4A9D-AC48-34B222B4C8C6}"/>
            </a:ext>
          </a:extLst>
        </xdr:cNvPr>
        <xdr:cNvSpPr/>
      </xdr:nvSpPr>
      <xdr:spPr>
        <a:xfrm>
          <a:off x="670560" y="16394430"/>
          <a:ext cx="4175760" cy="22326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355" name="正方形/長方形 354">
          <a:extLst>
            <a:ext uri="{FF2B5EF4-FFF2-40B4-BE49-F238E27FC236}">
              <a16:creationId xmlns:a16="http://schemas.microsoft.com/office/drawing/2014/main" id="{9CD5E41A-0BA5-4FEE-A0B6-E74603C7876B}"/>
            </a:ext>
          </a:extLst>
        </xdr:cNvPr>
        <xdr:cNvSpPr/>
      </xdr:nvSpPr>
      <xdr:spPr>
        <a:xfrm>
          <a:off x="5826760" y="15274290"/>
          <a:ext cx="415290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56" name="正方形/長方形 355">
          <a:extLst>
            <a:ext uri="{FF2B5EF4-FFF2-40B4-BE49-F238E27FC236}">
              <a16:creationId xmlns:a16="http://schemas.microsoft.com/office/drawing/2014/main" id="{09883DA5-3F19-450B-B55F-5A92FCF27223}"/>
            </a:ext>
          </a:extLst>
        </xdr:cNvPr>
        <xdr:cNvSpPr/>
      </xdr:nvSpPr>
      <xdr:spPr>
        <a:xfrm>
          <a:off x="593090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57" name="正方形/長方形 356">
          <a:extLst>
            <a:ext uri="{FF2B5EF4-FFF2-40B4-BE49-F238E27FC236}">
              <a16:creationId xmlns:a16="http://schemas.microsoft.com/office/drawing/2014/main" id="{B5247B42-1C5B-4CF9-8A5A-28B2828B6795}"/>
            </a:ext>
          </a:extLst>
        </xdr:cNvPr>
        <xdr:cNvSpPr/>
      </xdr:nvSpPr>
      <xdr:spPr>
        <a:xfrm>
          <a:off x="593090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58" name="正方形/長方形 357">
          <a:extLst>
            <a:ext uri="{FF2B5EF4-FFF2-40B4-BE49-F238E27FC236}">
              <a16:creationId xmlns:a16="http://schemas.microsoft.com/office/drawing/2014/main" id="{6C10144B-FA67-4285-B0F0-0CA19F6ACDBB}"/>
            </a:ext>
          </a:extLst>
        </xdr:cNvPr>
        <xdr:cNvSpPr/>
      </xdr:nvSpPr>
      <xdr:spPr>
        <a:xfrm>
          <a:off x="683260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59" name="正方形/長方形 358">
          <a:extLst>
            <a:ext uri="{FF2B5EF4-FFF2-40B4-BE49-F238E27FC236}">
              <a16:creationId xmlns:a16="http://schemas.microsoft.com/office/drawing/2014/main" id="{F2634151-D702-4F3C-9355-B4EF293EEACC}"/>
            </a:ext>
          </a:extLst>
        </xdr:cNvPr>
        <xdr:cNvSpPr/>
      </xdr:nvSpPr>
      <xdr:spPr>
        <a:xfrm>
          <a:off x="683260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110,661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60" name="正方形/長方形 359">
          <a:extLst>
            <a:ext uri="{FF2B5EF4-FFF2-40B4-BE49-F238E27FC236}">
              <a16:creationId xmlns:a16="http://schemas.microsoft.com/office/drawing/2014/main" id="{D2BD4E18-9B4A-476F-A1C9-CEE4D47D7805}"/>
            </a:ext>
          </a:extLst>
        </xdr:cNvPr>
        <xdr:cNvSpPr/>
      </xdr:nvSpPr>
      <xdr:spPr>
        <a:xfrm>
          <a:off x="78384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61" name="正方形/長方形 360">
          <a:extLst>
            <a:ext uri="{FF2B5EF4-FFF2-40B4-BE49-F238E27FC236}">
              <a16:creationId xmlns:a16="http://schemas.microsoft.com/office/drawing/2014/main" id="{6CD8D700-E1B4-46A3-910D-DC7C429067F9}"/>
            </a:ext>
          </a:extLst>
        </xdr:cNvPr>
        <xdr:cNvSpPr/>
      </xdr:nvSpPr>
      <xdr:spPr>
        <a:xfrm>
          <a:off x="78384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206,271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62" name="正方形/長方形 361">
          <a:extLst>
            <a:ext uri="{FF2B5EF4-FFF2-40B4-BE49-F238E27FC236}">
              <a16:creationId xmlns:a16="http://schemas.microsoft.com/office/drawing/2014/main" id="{E2E51224-F90D-496F-A3F9-937CAEA7BD37}"/>
            </a:ext>
          </a:extLst>
        </xdr:cNvPr>
        <xdr:cNvSpPr/>
      </xdr:nvSpPr>
      <xdr:spPr>
        <a:xfrm>
          <a:off x="5826760" y="16394430"/>
          <a:ext cx="4152900" cy="22326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363" name="正方形/長方形 362">
          <a:extLst>
            <a:ext uri="{FF2B5EF4-FFF2-40B4-BE49-F238E27FC236}">
              <a16:creationId xmlns:a16="http://schemas.microsoft.com/office/drawing/2014/main" id="{7D0B7A86-BE1C-490B-9112-2E6CF3F53B85}"/>
            </a:ext>
          </a:extLst>
        </xdr:cNvPr>
        <xdr:cNvSpPr/>
      </xdr:nvSpPr>
      <xdr:spPr>
        <a:xfrm>
          <a:off x="10960100" y="409956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64" name="正方形/長方形 363">
          <a:extLst>
            <a:ext uri="{FF2B5EF4-FFF2-40B4-BE49-F238E27FC236}">
              <a16:creationId xmlns:a16="http://schemas.microsoft.com/office/drawing/2014/main" id="{2E6469CA-5551-4542-93AA-BD6D702B85F5}"/>
            </a:ext>
          </a:extLst>
        </xdr:cNvPr>
        <xdr:cNvSpPr/>
      </xdr:nvSpPr>
      <xdr:spPr>
        <a:xfrm>
          <a:off x="110642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65" name="正方形/長方形 364">
          <a:extLst>
            <a:ext uri="{FF2B5EF4-FFF2-40B4-BE49-F238E27FC236}">
              <a16:creationId xmlns:a16="http://schemas.microsoft.com/office/drawing/2014/main" id="{12F488AD-9237-489C-8BC0-7BC9A639C3CA}"/>
            </a:ext>
          </a:extLst>
        </xdr:cNvPr>
        <xdr:cNvSpPr/>
      </xdr:nvSpPr>
      <xdr:spPr>
        <a:xfrm>
          <a:off x="110642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44/110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66" name="正方形/長方形 365">
          <a:extLst>
            <a:ext uri="{FF2B5EF4-FFF2-40B4-BE49-F238E27FC236}">
              <a16:creationId xmlns:a16="http://schemas.microsoft.com/office/drawing/2014/main" id="{8F76D3C8-DCD8-44A9-AD02-CDBBED520ECE}"/>
            </a:ext>
          </a:extLst>
        </xdr:cNvPr>
        <xdr:cNvSpPr/>
      </xdr:nvSpPr>
      <xdr:spPr>
        <a:xfrm>
          <a:off x="119659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67" name="正方形/長方形 366">
          <a:extLst>
            <a:ext uri="{FF2B5EF4-FFF2-40B4-BE49-F238E27FC236}">
              <a16:creationId xmlns:a16="http://schemas.microsoft.com/office/drawing/2014/main" id="{FF490CC2-DDC7-49DB-8FC5-0568A9545C86}"/>
            </a:ext>
          </a:extLst>
        </xdr:cNvPr>
        <xdr:cNvSpPr/>
      </xdr:nvSpPr>
      <xdr:spPr>
        <a:xfrm>
          <a:off x="119659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68" name="正方形/長方形 367">
          <a:extLst>
            <a:ext uri="{FF2B5EF4-FFF2-40B4-BE49-F238E27FC236}">
              <a16:creationId xmlns:a16="http://schemas.microsoft.com/office/drawing/2014/main" id="{1C5FE924-187B-4CDF-BADA-52601971E316}"/>
            </a:ext>
          </a:extLst>
        </xdr:cNvPr>
        <xdr:cNvSpPr/>
      </xdr:nvSpPr>
      <xdr:spPr>
        <a:xfrm>
          <a:off x="1297178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369" name="正方形/長方形 368">
          <a:extLst>
            <a:ext uri="{FF2B5EF4-FFF2-40B4-BE49-F238E27FC236}">
              <a16:creationId xmlns:a16="http://schemas.microsoft.com/office/drawing/2014/main" id="{A27B8B67-174C-4B1F-B2A8-873D6B5D77E8}"/>
            </a:ext>
          </a:extLst>
        </xdr:cNvPr>
        <xdr:cNvSpPr/>
      </xdr:nvSpPr>
      <xdr:spPr>
        <a:xfrm>
          <a:off x="1297178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370" name="正方形/長方形 369">
          <a:extLst>
            <a:ext uri="{FF2B5EF4-FFF2-40B4-BE49-F238E27FC236}">
              <a16:creationId xmlns:a16="http://schemas.microsoft.com/office/drawing/2014/main" id="{9F614B3D-9B2C-4533-AD25-25D4A1F9B589}"/>
            </a:ext>
          </a:extLst>
        </xdr:cNvPr>
        <xdr:cNvSpPr/>
      </xdr:nvSpPr>
      <xdr:spPr>
        <a:xfrm>
          <a:off x="10960100" y="521589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371" name="テキスト ボックス 370">
          <a:extLst>
            <a:ext uri="{FF2B5EF4-FFF2-40B4-BE49-F238E27FC236}">
              <a16:creationId xmlns:a16="http://schemas.microsoft.com/office/drawing/2014/main" id="{19A17F24-0A53-44EE-BFF4-73A79FAD8265}"/>
            </a:ext>
          </a:extLst>
        </xdr:cNvPr>
        <xdr:cNvSpPr txBox="1"/>
      </xdr:nvSpPr>
      <xdr:spPr>
        <a:xfrm>
          <a:off x="10922000" y="50292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372" name="直線コネクタ 371">
          <a:extLst>
            <a:ext uri="{FF2B5EF4-FFF2-40B4-BE49-F238E27FC236}">
              <a16:creationId xmlns:a16="http://schemas.microsoft.com/office/drawing/2014/main" id="{77816274-F327-478A-AC10-2F0BE50EC842}"/>
            </a:ext>
          </a:extLst>
        </xdr:cNvPr>
        <xdr:cNvCxnSpPr/>
      </xdr:nvCxnSpPr>
      <xdr:spPr>
        <a:xfrm>
          <a:off x="10960100" y="745236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42</xdr:row>
      <xdr:rowOff>92528</xdr:rowOff>
    </xdr:from>
    <xdr:to>
      <xdr:col>89</xdr:col>
      <xdr:colOff>177800</xdr:colOff>
      <xdr:row>42</xdr:row>
      <xdr:rowOff>92528</xdr:rowOff>
    </xdr:to>
    <xdr:cxnSp macro="">
      <xdr:nvCxnSpPr>
        <xdr:cNvPr id="373" name="直線コネクタ 372">
          <a:extLst>
            <a:ext uri="{FF2B5EF4-FFF2-40B4-BE49-F238E27FC236}">
              <a16:creationId xmlns:a16="http://schemas.microsoft.com/office/drawing/2014/main" id="{5C583FF5-CA7B-4AA3-A188-4BFCADCB289C}"/>
            </a:ext>
          </a:extLst>
        </xdr:cNvPr>
        <xdr:cNvCxnSpPr/>
      </xdr:nvCxnSpPr>
      <xdr:spPr>
        <a:xfrm>
          <a:off x="10960100" y="7133408"/>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41</xdr:row>
      <xdr:rowOff>121755</xdr:rowOff>
    </xdr:from>
    <xdr:ext cx="338939" cy="259045"/>
    <xdr:sp macro="" textlink="">
      <xdr:nvSpPr>
        <xdr:cNvPr id="374" name="テキスト ボックス 373">
          <a:extLst>
            <a:ext uri="{FF2B5EF4-FFF2-40B4-BE49-F238E27FC236}">
              <a16:creationId xmlns:a16="http://schemas.microsoft.com/office/drawing/2014/main" id="{4B3AB2C9-B319-4A51-B2D9-11A003C8B98A}"/>
            </a:ext>
          </a:extLst>
        </xdr:cNvPr>
        <xdr:cNvSpPr txBox="1"/>
      </xdr:nvSpPr>
      <xdr:spPr>
        <a:xfrm>
          <a:off x="10666881" y="699499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375" name="直線コネクタ 374">
          <a:extLst>
            <a:ext uri="{FF2B5EF4-FFF2-40B4-BE49-F238E27FC236}">
              <a16:creationId xmlns:a16="http://schemas.microsoft.com/office/drawing/2014/main" id="{63B4C893-26D6-488C-9699-241B588EF74D}"/>
            </a:ext>
          </a:extLst>
        </xdr:cNvPr>
        <xdr:cNvCxnSpPr/>
      </xdr:nvCxnSpPr>
      <xdr:spPr>
        <a:xfrm>
          <a:off x="10960100" y="6814457"/>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376" name="テキスト ボックス 375">
          <a:extLst>
            <a:ext uri="{FF2B5EF4-FFF2-40B4-BE49-F238E27FC236}">
              <a16:creationId xmlns:a16="http://schemas.microsoft.com/office/drawing/2014/main" id="{93B81C9A-3217-4EED-A1D1-CDC5292CD3E7}"/>
            </a:ext>
          </a:extLst>
        </xdr:cNvPr>
        <xdr:cNvSpPr txBox="1"/>
      </xdr:nvSpPr>
      <xdr:spPr>
        <a:xfrm>
          <a:off x="10602761" y="667604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377" name="直線コネクタ 376">
          <a:extLst>
            <a:ext uri="{FF2B5EF4-FFF2-40B4-BE49-F238E27FC236}">
              <a16:creationId xmlns:a16="http://schemas.microsoft.com/office/drawing/2014/main" id="{55694076-A48C-4927-AF4F-A7738505DBDB}"/>
            </a:ext>
          </a:extLst>
        </xdr:cNvPr>
        <xdr:cNvCxnSpPr/>
      </xdr:nvCxnSpPr>
      <xdr:spPr>
        <a:xfrm>
          <a:off x="10960100" y="6495505"/>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378" name="テキスト ボックス 377">
          <a:extLst>
            <a:ext uri="{FF2B5EF4-FFF2-40B4-BE49-F238E27FC236}">
              <a16:creationId xmlns:a16="http://schemas.microsoft.com/office/drawing/2014/main" id="{438A116E-FD64-4D8C-884B-77F564D3C562}"/>
            </a:ext>
          </a:extLst>
        </xdr:cNvPr>
        <xdr:cNvSpPr txBox="1"/>
      </xdr:nvSpPr>
      <xdr:spPr>
        <a:xfrm>
          <a:off x="10602761" y="63570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379" name="直線コネクタ 378">
          <a:extLst>
            <a:ext uri="{FF2B5EF4-FFF2-40B4-BE49-F238E27FC236}">
              <a16:creationId xmlns:a16="http://schemas.microsoft.com/office/drawing/2014/main" id="{905E9D31-4106-42DD-9F7C-81D9E96262C0}"/>
            </a:ext>
          </a:extLst>
        </xdr:cNvPr>
        <xdr:cNvCxnSpPr/>
      </xdr:nvCxnSpPr>
      <xdr:spPr>
        <a:xfrm>
          <a:off x="10960100" y="6176554"/>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380" name="テキスト ボックス 379">
          <a:extLst>
            <a:ext uri="{FF2B5EF4-FFF2-40B4-BE49-F238E27FC236}">
              <a16:creationId xmlns:a16="http://schemas.microsoft.com/office/drawing/2014/main" id="{79421E45-E82D-4BE1-AB08-F21453BB473E}"/>
            </a:ext>
          </a:extLst>
        </xdr:cNvPr>
        <xdr:cNvSpPr txBox="1"/>
      </xdr:nvSpPr>
      <xdr:spPr>
        <a:xfrm>
          <a:off x="10602761" y="603814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381" name="直線コネクタ 380">
          <a:extLst>
            <a:ext uri="{FF2B5EF4-FFF2-40B4-BE49-F238E27FC236}">
              <a16:creationId xmlns:a16="http://schemas.microsoft.com/office/drawing/2014/main" id="{92A26B8F-0AF6-4A24-9641-8A9F336C7052}"/>
            </a:ext>
          </a:extLst>
        </xdr:cNvPr>
        <xdr:cNvCxnSpPr/>
      </xdr:nvCxnSpPr>
      <xdr:spPr>
        <a:xfrm>
          <a:off x="10960100" y="5857603"/>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382" name="テキスト ボックス 381">
          <a:extLst>
            <a:ext uri="{FF2B5EF4-FFF2-40B4-BE49-F238E27FC236}">
              <a16:creationId xmlns:a16="http://schemas.microsoft.com/office/drawing/2014/main" id="{261101F8-FF20-4278-8BB3-AA36E081AF5A}"/>
            </a:ext>
          </a:extLst>
        </xdr:cNvPr>
        <xdr:cNvSpPr txBox="1"/>
      </xdr:nvSpPr>
      <xdr:spPr>
        <a:xfrm>
          <a:off x="10602761" y="571538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383" name="直線コネクタ 382">
          <a:extLst>
            <a:ext uri="{FF2B5EF4-FFF2-40B4-BE49-F238E27FC236}">
              <a16:creationId xmlns:a16="http://schemas.microsoft.com/office/drawing/2014/main" id="{294E8D45-63F7-4A1C-AF6D-B1D51EF63FB3}"/>
            </a:ext>
          </a:extLst>
        </xdr:cNvPr>
        <xdr:cNvCxnSpPr/>
      </xdr:nvCxnSpPr>
      <xdr:spPr>
        <a:xfrm>
          <a:off x="10960100" y="5534842"/>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32</xdr:row>
      <xdr:rowOff>31949</xdr:rowOff>
    </xdr:from>
    <xdr:ext cx="467179" cy="259045"/>
    <xdr:sp macro="" textlink="">
      <xdr:nvSpPr>
        <xdr:cNvPr id="384" name="テキスト ボックス 383">
          <a:extLst>
            <a:ext uri="{FF2B5EF4-FFF2-40B4-BE49-F238E27FC236}">
              <a16:creationId xmlns:a16="http://schemas.microsoft.com/office/drawing/2014/main" id="{10B00664-0194-4C5C-ACB7-DCECC3DD140D}"/>
            </a:ext>
          </a:extLst>
        </xdr:cNvPr>
        <xdr:cNvSpPr txBox="1"/>
      </xdr:nvSpPr>
      <xdr:spPr>
        <a:xfrm>
          <a:off x="10561501" y="539642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385" name="直線コネクタ 384">
          <a:extLst>
            <a:ext uri="{FF2B5EF4-FFF2-40B4-BE49-F238E27FC236}">
              <a16:creationId xmlns:a16="http://schemas.microsoft.com/office/drawing/2014/main" id="{200E1BBC-DA0B-4286-9B26-E2C809FCCB2B}"/>
            </a:ext>
          </a:extLst>
        </xdr:cNvPr>
        <xdr:cNvCxnSpPr/>
      </xdr:nvCxnSpPr>
      <xdr:spPr>
        <a:xfrm>
          <a:off x="10960100" y="521589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30</xdr:row>
      <xdr:rowOff>48277</xdr:rowOff>
    </xdr:from>
    <xdr:ext cx="467179" cy="259045"/>
    <xdr:sp macro="" textlink="">
      <xdr:nvSpPr>
        <xdr:cNvPr id="386" name="テキスト ボックス 385">
          <a:extLst>
            <a:ext uri="{FF2B5EF4-FFF2-40B4-BE49-F238E27FC236}">
              <a16:creationId xmlns:a16="http://schemas.microsoft.com/office/drawing/2014/main" id="{D0209439-B09C-438D-A499-7094B7FE9E9A}"/>
            </a:ext>
          </a:extLst>
        </xdr:cNvPr>
        <xdr:cNvSpPr txBox="1"/>
      </xdr:nvSpPr>
      <xdr:spPr>
        <a:xfrm>
          <a:off x="10561501" y="50774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387" name="【認定こども園・幼稚園・保育所】&#10;有形固定資産減価償却率グラフ枠">
          <a:extLst>
            <a:ext uri="{FF2B5EF4-FFF2-40B4-BE49-F238E27FC236}">
              <a16:creationId xmlns:a16="http://schemas.microsoft.com/office/drawing/2014/main" id="{FBA33D38-6378-4FF2-A2E6-83FD3EF772C5}"/>
            </a:ext>
          </a:extLst>
        </xdr:cNvPr>
        <xdr:cNvSpPr/>
      </xdr:nvSpPr>
      <xdr:spPr>
        <a:xfrm>
          <a:off x="10960100" y="521589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2722</xdr:rowOff>
    </xdr:from>
    <xdr:to>
      <xdr:col>85</xdr:col>
      <xdr:colOff>126364</xdr:colOff>
      <xdr:row>42</xdr:row>
      <xdr:rowOff>25581</xdr:rowOff>
    </xdr:to>
    <xdr:cxnSp macro="">
      <xdr:nvCxnSpPr>
        <xdr:cNvPr id="388" name="直線コネクタ 387">
          <a:extLst>
            <a:ext uri="{FF2B5EF4-FFF2-40B4-BE49-F238E27FC236}">
              <a16:creationId xmlns:a16="http://schemas.microsoft.com/office/drawing/2014/main" id="{EC9AA41A-B68F-48BE-AE28-4E3BF6CE8AB4}"/>
            </a:ext>
          </a:extLst>
        </xdr:cNvPr>
        <xdr:cNvCxnSpPr/>
      </xdr:nvCxnSpPr>
      <xdr:spPr>
        <a:xfrm flipV="1">
          <a:off x="14375764" y="5534842"/>
          <a:ext cx="0" cy="153161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29408</xdr:rowOff>
    </xdr:from>
    <xdr:ext cx="340478" cy="259045"/>
    <xdr:sp macro="" textlink="">
      <xdr:nvSpPr>
        <xdr:cNvPr id="389" name="【認定こども園・幼稚園・保育所】&#10;有形固定資産減価償却率最小値テキスト">
          <a:extLst>
            <a:ext uri="{FF2B5EF4-FFF2-40B4-BE49-F238E27FC236}">
              <a16:creationId xmlns:a16="http://schemas.microsoft.com/office/drawing/2014/main" id="{644E25E8-03AA-4C24-84D0-67857CA8E652}"/>
            </a:ext>
          </a:extLst>
        </xdr:cNvPr>
        <xdr:cNvSpPr txBox="1"/>
      </xdr:nvSpPr>
      <xdr:spPr>
        <a:xfrm>
          <a:off x="14414500" y="7070288"/>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25581</xdr:rowOff>
    </xdr:from>
    <xdr:to>
      <xdr:col>86</xdr:col>
      <xdr:colOff>25400</xdr:colOff>
      <xdr:row>42</xdr:row>
      <xdr:rowOff>25581</xdr:rowOff>
    </xdr:to>
    <xdr:cxnSp macro="">
      <xdr:nvCxnSpPr>
        <xdr:cNvPr id="390" name="直線コネクタ 389">
          <a:extLst>
            <a:ext uri="{FF2B5EF4-FFF2-40B4-BE49-F238E27FC236}">
              <a16:creationId xmlns:a16="http://schemas.microsoft.com/office/drawing/2014/main" id="{0715F45C-E19C-4524-BD28-24508627B0B2}"/>
            </a:ext>
          </a:extLst>
        </xdr:cNvPr>
        <xdr:cNvCxnSpPr/>
      </xdr:nvCxnSpPr>
      <xdr:spPr>
        <a:xfrm>
          <a:off x="14287500" y="7066461"/>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31</xdr:row>
      <xdr:rowOff>120849</xdr:rowOff>
    </xdr:from>
    <xdr:ext cx="469744" cy="259045"/>
    <xdr:sp macro="" textlink="">
      <xdr:nvSpPr>
        <xdr:cNvPr id="391" name="【認定こども園・幼稚園・保育所】&#10;有形固定資産減価償却率最大値テキスト">
          <a:extLst>
            <a:ext uri="{FF2B5EF4-FFF2-40B4-BE49-F238E27FC236}">
              <a16:creationId xmlns:a16="http://schemas.microsoft.com/office/drawing/2014/main" id="{99F4AA56-1A1A-42FE-B255-0CBED556E5F9}"/>
            </a:ext>
          </a:extLst>
        </xdr:cNvPr>
        <xdr:cNvSpPr txBox="1"/>
      </xdr:nvSpPr>
      <xdr:spPr>
        <a:xfrm>
          <a:off x="14414500" y="53176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2722</xdr:rowOff>
    </xdr:from>
    <xdr:to>
      <xdr:col>86</xdr:col>
      <xdr:colOff>25400</xdr:colOff>
      <xdr:row>33</xdr:row>
      <xdr:rowOff>2722</xdr:rowOff>
    </xdr:to>
    <xdr:cxnSp macro="">
      <xdr:nvCxnSpPr>
        <xdr:cNvPr id="392" name="直線コネクタ 391">
          <a:extLst>
            <a:ext uri="{FF2B5EF4-FFF2-40B4-BE49-F238E27FC236}">
              <a16:creationId xmlns:a16="http://schemas.microsoft.com/office/drawing/2014/main" id="{55EEBC74-C807-4442-8576-B2028A1EEF0D}"/>
            </a:ext>
          </a:extLst>
        </xdr:cNvPr>
        <xdr:cNvCxnSpPr/>
      </xdr:nvCxnSpPr>
      <xdr:spPr>
        <a:xfrm>
          <a:off x="14287500" y="5534842"/>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36</xdr:row>
      <xdr:rowOff>162214</xdr:rowOff>
    </xdr:from>
    <xdr:ext cx="405111" cy="259045"/>
    <xdr:sp macro="" textlink="">
      <xdr:nvSpPr>
        <xdr:cNvPr id="393" name="【認定こども園・幼稚園・保育所】&#10;有形固定資産減価償却率平均値テキスト">
          <a:extLst>
            <a:ext uri="{FF2B5EF4-FFF2-40B4-BE49-F238E27FC236}">
              <a16:creationId xmlns:a16="http://schemas.microsoft.com/office/drawing/2014/main" id="{5D94193B-4022-49B3-81A7-4CA484344E80}"/>
            </a:ext>
          </a:extLst>
        </xdr:cNvPr>
        <xdr:cNvSpPr txBox="1"/>
      </xdr:nvSpPr>
      <xdr:spPr>
        <a:xfrm>
          <a:off x="14414500" y="6197254"/>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12337</xdr:rowOff>
    </xdr:from>
    <xdr:to>
      <xdr:col>85</xdr:col>
      <xdr:colOff>177800</xdr:colOff>
      <xdr:row>37</xdr:row>
      <xdr:rowOff>113937</xdr:rowOff>
    </xdr:to>
    <xdr:sp macro="" textlink="">
      <xdr:nvSpPr>
        <xdr:cNvPr id="394" name="フローチャート: 判断 393">
          <a:extLst>
            <a:ext uri="{FF2B5EF4-FFF2-40B4-BE49-F238E27FC236}">
              <a16:creationId xmlns:a16="http://schemas.microsoft.com/office/drawing/2014/main" id="{B00C9CF9-AEC9-4276-9A69-3DF1CF455CA1}"/>
            </a:ext>
          </a:extLst>
        </xdr:cNvPr>
        <xdr:cNvSpPr/>
      </xdr:nvSpPr>
      <xdr:spPr>
        <a:xfrm>
          <a:off x="14325600" y="6215017"/>
          <a:ext cx="9398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7439</xdr:rowOff>
    </xdr:from>
    <xdr:to>
      <xdr:col>81</xdr:col>
      <xdr:colOff>101600</xdr:colOff>
      <xdr:row>37</xdr:row>
      <xdr:rowOff>109039</xdr:rowOff>
    </xdr:to>
    <xdr:sp macro="" textlink="">
      <xdr:nvSpPr>
        <xdr:cNvPr id="395" name="フローチャート: 判断 394">
          <a:extLst>
            <a:ext uri="{FF2B5EF4-FFF2-40B4-BE49-F238E27FC236}">
              <a16:creationId xmlns:a16="http://schemas.microsoft.com/office/drawing/2014/main" id="{729B7F3E-5E3F-435C-8E9F-2E0D05B954F5}"/>
            </a:ext>
          </a:extLst>
        </xdr:cNvPr>
        <xdr:cNvSpPr/>
      </xdr:nvSpPr>
      <xdr:spPr>
        <a:xfrm>
          <a:off x="13578840" y="62101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36</xdr:row>
      <xdr:rowOff>131536</xdr:rowOff>
    </xdr:from>
    <xdr:to>
      <xdr:col>76</xdr:col>
      <xdr:colOff>165100</xdr:colOff>
      <xdr:row>37</xdr:row>
      <xdr:rowOff>61686</xdr:rowOff>
    </xdr:to>
    <xdr:sp macro="" textlink="">
      <xdr:nvSpPr>
        <xdr:cNvPr id="396" name="フローチャート: 判断 395">
          <a:extLst>
            <a:ext uri="{FF2B5EF4-FFF2-40B4-BE49-F238E27FC236}">
              <a16:creationId xmlns:a16="http://schemas.microsoft.com/office/drawing/2014/main" id="{DD81402C-1FD9-4D36-999E-19EA059A3E98}"/>
            </a:ext>
          </a:extLst>
        </xdr:cNvPr>
        <xdr:cNvSpPr/>
      </xdr:nvSpPr>
      <xdr:spPr>
        <a:xfrm>
          <a:off x="12804140" y="6166576"/>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36</xdr:row>
      <xdr:rowOff>159294</xdr:rowOff>
    </xdr:from>
    <xdr:to>
      <xdr:col>72</xdr:col>
      <xdr:colOff>38100</xdr:colOff>
      <xdr:row>37</xdr:row>
      <xdr:rowOff>89444</xdr:rowOff>
    </xdr:to>
    <xdr:sp macro="" textlink="">
      <xdr:nvSpPr>
        <xdr:cNvPr id="397" name="フローチャート: 判断 396">
          <a:extLst>
            <a:ext uri="{FF2B5EF4-FFF2-40B4-BE49-F238E27FC236}">
              <a16:creationId xmlns:a16="http://schemas.microsoft.com/office/drawing/2014/main" id="{484A295D-C587-45D5-B51A-6C297355B1C7}"/>
            </a:ext>
          </a:extLst>
        </xdr:cNvPr>
        <xdr:cNvSpPr/>
      </xdr:nvSpPr>
      <xdr:spPr>
        <a:xfrm>
          <a:off x="12029440" y="6194334"/>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398" name="テキスト ボックス 397">
          <a:extLst>
            <a:ext uri="{FF2B5EF4-FFF2-40B4-BE49-F238E27FC236}">
              <a16:creationId xmlns:a16="http://schemas.microsoft.com/office/drawing/2014/main" id="{D6A1B1EF-6D96-4FBA-94EB-008AEC4799C5}"/>
            </a:ext>
          </a:extLst>
        </xdr:cNvPr>
        <xdr:cNvSpPr txBox="1"/>
      </xdr:nvSpPr>
      <xdr:spPr>
        <a:xfrm>
          <a:off x="1420876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399" name="テキスト ボックス 398">
          <a:extLst>
            <a:ext uri="{FF2B5EF4-FFF2-40B4-BE49-F238E27FC236}">
              <a16:creationId xmlns:a16="http://schemas.microsoft.com/office/drawing/2014/main" id="{49FE803C-5906-4A8C-9F30-9DC8DBB56F88}"/>
            </a:ext>
          </a:extLst>
        </xdr:cNvPr>
        <xdr:cNvSpPr txBox="1"/>
      </xdr:nvSpPr>
      <xdr:spPr>
        <a:xfrm>
          <a:off x="134620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00" name="テキスト ボックス 399">
          <a:extLst>
            <a:ext uri="{FF2B5EF4-FFF2-40B4-BE49-F238E27FC236}">
              <a16:creationId xmlns:a16="http://schemas.microsoft.com/office/drawing/2014/main" id="{F37C3C84-EAA6-4A8F-99C3-EDBC6896C779}"/>
            </a:ext>
          </a:extLst>
        </xdr:cNvPr>
        <xdr:cNvSpPr txBox="1"/>
      </xdr:nvSpPr>
      <xdr:spPr>
        <a:xfrm>
          <a:off x="126873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01" name="テキスト ボックス 400">
          <a:extLst>
            <a:ext uri="{FF2B5EF4-FFF2-40B4-BE49-F238E27FC236}">
              <a16:creationId xmlns:a16="http://schemas.microsoft.com/office/drawing/2014/main" id="{712BD4ED-86C4-4D4D-ACE4-7E7AEB7BD995}"/>
            </a:ext>
          </a:extLst>
        </xdr:cNvPr>
        <xdr:cNvSpPr txBox="1"/>
      </xdr:nvSpPr>
      <xdr:spPr>
        <a:xfrm>
          <a:off x="1190498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02" name="テキスト ボックス 401">
          <a:extLst>
            <a:ext uri="{FF2B5EF4-FFF2-40B4-BE49-F238E27FC236}">
              <a16:creationId xmlns:a16="http://schemas.microsoft.com/office/drawing/2014/main" id="{2F4A8332-7B9C-41CE-AE5A-ABA04EF60187}"/>
            </a:ext>
          </a:extLst>
        </xdr:cNvPr>
        <xdr:cNvSpPr txBox="1"/>
      </xdr:nvSpPr>
      <xdr:spPr>
        <a:xfrm>
          <a:off x="1111504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34</xdr:row>
      <xdr:rowOff>107043</xdr:rowOff>
    </xdr:from>
    <xdr:to>
      <xdr:col>85</xdr:col>
      <xdr:colOff>177800</xdr:colOff>
      <xdr:row>35</xdr:row>
      <xdr:rowOff>37193</xdr:rowOff>
    </xdr:to>
    <xdr:sp macro="" textlink="">
      <xdr:nvSpPr>
        <xdr:cNvPr id="403" name="楕円 402">
          <a:extLst>
            <a:ext uri="{FF2B5EF4-FFF2-40B4-BE49-F238E27FC236}">
              <a16:creationId xmlns:a16="http://schemas.microsoft.com/office/drawing/2014/main" id="{24B758AE-1002-40D0-9167-328D852F0E9D}"/>
            </a:ext>
          </a:extLst>
        </xdr:cNvPr>
        <xdr:cNvSpPr/>
      </xdr:nvSpPr>
      <xdr:spPr>
        <a:xfrm>
          <a:off x="14325600" y="5806803"/>
          <a:ext cx="9398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33</xdr:row>
      <xdr:rowOff>129920</xdr:rowOff>
    </xdr:from>
    <xdr:ext cx="405111" cy="259045"/>
    <xdr:sp macro="" textlink="">
      <xdr:nvSpPr>
        <xdr:cNvPr id="404" name="【認定こども園・幼稚園・保育所】&#10;有形固定資産減価償却率該当値テキスト">
          <a:extLst>
            <a:ext uri="{FF2B5EF4-FFF2-40B4-BE49-F238E27FC236}">
              <a16:creationId xmlns:a16="http://schemas.microsoft.com/office/drawing/2014/main" id="{077CBD8F-A88E-4B97-9695-189AC668DCEB}"/>
            </a:ext>
          </a:extLst>
        </xdr:cNvPr>
        <xdr:cNvSpPr txBox="1"/>
      </xdr:nvSpPr>
      <xdr:spPr>
        <a:xfrm>
          <a:off x="14414500" y="56620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34</xdr:row>
      <xdr:rowOff>139700</xdr:rowOff>
    </xdr:from>
    <xdr:to>
      <xdr:col>81</xdr:col>
      <xdr:colOff>101600</xdr:colOff>
      <xdr:row>35</xdr:row>
      <xdr:rowOff>69850</xdr:rowOff>
    </xdr:to>
    <xdr:sp macro="" textlink="">
      <xdr:nvSpPr>
        <xdr:cNvPr id="405" name="楕円 404">
          <a:extLst>
            <a:ext uri="{FF2B5EF4-FFF2-40B4-BE49-F238E27FC236}">
              <a16:creationId xmlns:a16="http://schemas.microsoft.com/office/drawing/2014/main" id="{94656BF2-9449-482A-AD2C-0147D61A2DD7}"/>
            </a:ext>
          </a:extLst>
        </xdr:cNvPr>
        <xdr:cNvSpPr/>
      </xdr:nvSpPr>
      <xdr:spPr>
        <a:xfrm>
          <a:off x="13578840" y="583946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34</xdr:row>
      <xdr:rowOff>157843</xdr:rowOff>
    </xdr:from>
    <xdr:to>
      <xdr:col>85</xdr:col>
      <xdr:colOff>127000</xdr:colOff>
      <xdr:row>35</xdr:row>
      <xdr:rowOff>19050</xdr:rowOff>
    </xdr:to>
    <xdr:cxnSp macro="">
      <xdr:nvCxnSpPr>
        <xdr:cNvPr id="406" name="直線コネクタ 405">
          <a:extLst>
            <a:ext uri="{FF2B5EF4-FFF2-40B4-BE49-F238E27FC236}">
              <a16:creationId xmlns:a16="http://schemas.microsoft.com/office/drawing/2014/main" id="{FD838FCC-F00B-46AF-B91D-28BA2D9E1959}"/>
            </a:ext>
          </a:extLst>
        </xdr:cNvPr>
        <xdr:cNvCxnSpPr/>
      </xdr:nvCxnSpPr>
      <xdr:spPr>
        <a:xfrm flipV="1">
          <a:off x="13629640" y="5857603"/>
          <a:ext cx="746760" cy="288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35</xdr:row>
      <xdr:rowOff>907</xdr:rowOff>
    </xdr:from>
    <xdr:to>
      <xdr:col>76</xdr:col>
      <xdr:colOff>165100</xdr:colOff>
      <xdr:row>35</xdr:row>
      <xdr:rowOff>102507</xdr:rowOff>
    </xdr:to>
    <xdr:sp macro="" textlink="">
      <xdr:nvSpPr>
        <xdr:cNvPr id="407" name="楕円 406">
          <a:extLst>
            <a:ext uri="{FF2B5EF4-FFF2-40B4-BE49-F238E27FC236}">
              <a16:creationId xmlns:a16="http://schemas.microsoft.com/office/drawing/2014/main" id="{2E98A24A-D138-417F-82A1-9A6E5DD75422}"/>
            </a:ext>
          </a:extLst>
        </xdr:cNvPr>
        <xdr:cNvSpPr/>
      </xdr:nvSpPr>
      <xdr:spPr>
        <a:xfrm>
          <a:off x="12804140" y="58683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35</xdr:row>
      <xdr:rowOff>19050</xdr:rowOff>
    </xdr:from>
    <xdr:to>
      <xdr:col>81</xdr:col>
      <xdr:colOff>50800</xdr:colOff>
      <xdr:row>35</xdr:row>
      <xdr:rowOff>51707</xdr:rowOff>
    </xdr:to>
    <xdr:cxnSp macro="">
      <xdr:nvCxnSpPr>
        <xdr:cNvPr id="408" name="直線コネクタ 407">
          <a:extLst>
            <a:ext uri="{FF2B5EF4-FFF2-40B4-BE49-F238E27FC236}">
              <a16:creationId xmlns:a16="http://schemas.microsoft.com/office/drawing/2014/main" id="{EC4BD714-D3B9-4FEF-BB10-23C1AAD3BB20}"/>
            </a:ext>
          </a:extLst>
        </xdr:cNvPr>
        <xdr:cNvCxnSpPr/>
      </xdr:nvCxnSpPr>
      <xdr:spPr>
        <a:xfrm flipV="1">
          <a:off x="12854940" y="5886450"/>
          <a:ext cx="7747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907</xdr:rowOff>
    </xdr:from>
    <xdr:to>
      <xdr:col>72</xdr:col>
      <xdr:colOff>38100</xdr:colOff>
      <xdr:row>38</xdr:row>
      <xdr:rowOff>102507</xdr:rowOff>
    </xdr:to>
    <xdr:sp macro="" textlink="">
      <xdr:nvSpPr>
        <xdr:cNvPr id="409" name="楕円 408">
          <a:extLst>
            <a:ext uri="{FF2B5EF4-FFF2-40B4-BE49-F238E27FC236}">
              <a16:creationId xmlns:a16="http://schemas.microsoft.com/office/drawing/2014/main" id="{D3984F0B-E981-42CE-89B1-18CEDB9F6B3D}"/>
            </a:ext>
          </a:extLst>
        </xdr:cNvPr>
        <xdr:cNvSpPr/>
      </xdr:nvSpPr>
      <xdr:spPr>
        <a:xfrm>
          <a:off x="12029440" y="6371227"/>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35</xdr:row>
      <xdr:rowOff>51707</xdr:rowOff>
    </xdr:from>
    <xdr:to>
      <xdr:col>76</xdr:col>
      <xdr:colOff>114300</xdr:colOff>
      <xdr:row>38</xdr:row>
      <xdr:rowOff>51707</xdr:rowOff>
    </xdr:to>
    <xdr:cxnSp macro="">
      <xdr:nvCxnSpPr>
        <xdr:cNvPr id="410" name="直線コネクタ 409">
          <a:extLst>
            <a:ext uri="{FF2B5EF4-FFF2-40B4-BE49-F238E27FC236}">
              <a16:creationId xmlns:a16="http://schemas.microsoft.com/office/drawing/2014/main" id="{9B3610EA-207F-4417-93CF-77AC756EF474}"/>
            </a:ext>
          </a:extLst>
        </xdr:cNvPr>
        <xdr:cNvCxnSpPr/>
      </xdr:nvCxnSpPr>
      <xdr:spPr>
        <a:xfrm flipV="1">
          <a:off x="12072620" y="5919107"/>
          <a:ext cx="782320" cy="5029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37</xdr:row>
      <xdr:rowOff>100166</xdr:rowOff>
    </xdr:from>
    <xdr:ext cx="405111" cy="259045"/>
    <xdr:sp macro="" textlink="">
      <xdr:nvSpPr>
        <xdr:cNvPr id="411" name="n_1aveValue【認定こども園・幼稚園・保育所】&#10;有形固定資産減価償却率">
          <a:extLst>
            <a:ext uri="{FF2B5EF4-FFF2-40B4-BE49-F238E27FC236}">
              <a16:creationId xmlns:a16="http://schemas.microsoft.com/office/drawing/2014/main" id="{6D65930A-A159-4E0B-824D-CD7018FD2CD8}"/>
            </a:ext>
          </a:extLst>
        </xdr:cNvPr>
        <xdr:cNvSpPr txBox="1"/>
      </xdr:nvSpPr>
      <xdr:spPr>
        <a:xfrm>
          <a:off x="13437244" y="63028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37</xdr:row>
      <xdr:rowOff>52813</xdr:rowOff>
    </xdr:from>
    <xdr:ext cx="405111" cy="259045"/>
    <xdr:sp macro="" textlink="">
      <xdr:nvSpPr>
        <xdr:cNvPr id="412" name="n_2aveValue【認定こども園・幼稚園・保育所】&#10;有形固定資産減価償却率">
          <a:extLst>
            <a:ext uri="{FF2B5EF4-FFF2-40B4-BE49-F238E27FC236}">
              <a16:creationId xmlns:a16="http://schemas.microsoft.com/office/drawing/2014/main" id="{33ADA75E-9D17-4C48-9C8D-D0127D6BCFFF}"/>
            </a:ext>
          </a:extLst>
        </xdr:cNvPr>
        <xdr:cNvSpPr txBox="1"/>
      </xdr:nvSpPr>
      <xdr:spPr>
        <a:xfrm>
          <a:off x="12675244" y="625549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35</xdr:row>
      <xdr:rowOff>105971</xdr:rowOff>
    </xdr:from>
    <xdr:ext cx="405111" cy="259045"/>
    <xdr:sp macro="" textlink="">
      <xdr:nvSpPr>
        <xdr:cNvPr id="413" name="n_3aveValue【認定こども園・幼稚園・保育所】&#10;有形固定資産減価償却率">
          <a:extLst>
            <a:ext uri="{FF2B5EF4-FFF2-40B4-BE49-F238E27FC236}">
              <a16:creationId xmlns:a16="http://schemas.microsoft.com/office/drawing/2014/main" id="{5F3370FC-D7A9-4975-A3C2-ED6C254CD0EF}"/>
            </a:ext>
          </a:extLst>
        </xdr:cNvPr>
        <xdr:cNvSpPr txBox="1"/>
      </xdr:nvSpPr>
      <xdr:spPr>
        <a:xfrm>
          <a:off x="11900544" y="59733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33</xdr:row>
      <xdr:rowOff>86377</xdr:rowOff>
    </xdr:from>
    <xdr:ext cx="405111" cy="259045"/>
    <xdr:sp macro="" textlink="">
      <xdr:nvSpPr>
        <xdr:cNvPr id="414" name="n_1mainValue【認定こども園・幼稚園・保育所】&#10;有形固定資産減価償却率">
          <a:extLst>
            <a:ext uri="{FF2B5EF4-FFF2-40B4-BE49-F238E27FC236}">
              <a16:creationId xmlns:a16="http://schemas.microsoft.com/office/drawing/2014/main" id="{D143B897-0AB3-48E4-B2E8-335D0F5AF35E}"/>
            </a:ext>
          </a:extLst>
        </xdr:cNvPr>
        <xdr:cNvSpPr txBox="1"/>
      </xdr:nvSpPr>
      <xdr:spPr>
        <a:xfrm>
          <a:off x="13437244" y="56184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33</xdr:row>
      <xdr:rowOff>119034</xdr:rowOff>
    </xdr:from>
    <xdr:ext cx="405111" cy="259045"/>
    <xdr:sp macro="" textlink="">
      <xdr:nvSpPr>
        <xdr:cNvPr id="415" name="n_2mainValue【認定こども園・幼稚園・保育所】&#10;有形固定資産減価償却率">
          <a:extLst>
            <a:ext uri="{FF2B5EF4-FFF2-40B4-BE49-F238E27FC236}">
              <a16:creationId xmlns:a16="http://schemas.microsoft.com/office/drawing/2014/main" id="{35E4EC90-776D-41D4-9B66-64A32258EE3C}"/>
            </a:ext>
          </a:extLst>
        </xdr:cNvPr>
        <xdr:cNvSpPr txBox="1"/>
      </xdr:nvSpPr>
      <xdr:spPr>
        <a:xfrm>
          <a:off x="12675244" y="565115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38</xdr:row>
      <xdr:rowOff>93634</xdr:rowOff>
    </xdr:from>
    <xdr:ext cx="405111" cy="259045"/>
    <xdr:sp macro="" textlink="">
      <xdr:nvSpPr>
        <xdr:cNvPr id="416" name="n_3mainValue【認定こども園・幼稚園・保育所】&#10;有形固定資産減価償却率">
          <a:extLst>
            <a:ext uri="{FF2B5EF4-FFF2-40B4-BE49-F238E27FC236}">
              <a16:creationId xmlns:a16="http://schemas.microsoft.com/office/drawing/2014/main" id="{9C130783-2839-49F4-99F1-E00934756C50}"/>
            </a:ext>
          </a:extLst>
        </xdr:cNvPr>
        <xdr:cNvSpPr txBox="1"/>
      </xdr:nvSpPr>
      <xdr:spPr>
        <a:xfrm>
          <a:off x="11900544" y="646395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17" name="正方形/長方形 416">
          <a:extLst>
            <a:ext uri="{FF2B5EF4-FFF2-40B4-BE49-F238E27FC236}">
              <a16:creationId xmlns:a16="http://schemas.microsoft.com/office/drawing/2014/main" id="{63468973-2D35-4C28-A9DF-3168873A8EAC}"/>
            </a:ext>
          </a:extLst>
        </xdr:cNvPr>
        <xdr:cNvSpPr/>
      </xdr:nvSpPr>
      <xdr:spPr>
        <a:xfrm>
          <a:off x="16093440" y="409956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18" name="正方形/長方形 417">
          <a:extLst>
            <a:ext uri="{FF2B5EF4-FFF2-40B4-BE49-F238E27FC236}">
              <a16:creationId xmlns:a16="http://schemas.microsoft.com/office/drawing/2014/main" id="{DE2A689E-C718-4AFC-AA50-DCE734718C54}"/>
            </a:ext>
          </a:extLst>
        </xdr:cNvPr>
        <xdr:cNvSpPr/>
      </xdr:nvSpPr>
      <xdr:spPr>
        <a:xfrm>
          <a:off x="162204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19" name="正方形/長方形 418">
          <a:extLst>
            <a:ext uri="{FF2B5EF4-FFF2-40B4-BE49-F238E27FC236}">
              <a16:creationId xmlns:a16="http://schemas.microsoft.com/office/drawing/2014/main" id="{7D93ED1E-9103-44CD-BD41-4477FAB4205F}"/>
            </a:ext>
          </a:extLst>
        </xdr:cNvPr>
        <xdr:cNvSpPr/>
      </xdr:nvSpPr>
      <xdr:spPr>
        <a:xfrm>
          <a:off x="162204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20" name="正方形/長方形 419">
          <a:extLst>
            <a:ext uri="{FF2B5EF4-FFF2-40B4-BE49-F238E27FC236}">
              <a16:creationId xmlns:a16="http://schemas.microsoft.com/office/drawing/2014/main" id="{5BBFE99B-5A72-4B64-BFA8-D23EEE46AC0C}"/>
            </a:ext>
          </a:extLst>
        </xdr:cNvPr>
        <xdr:cNvSpPr/>
      </xdr:nvSpPr>
      <xdr:spPr>
        <a:xfrm>
          <a:off x="1709928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21" name="正方形/長方形 420">
          <a:extLst>
            <a:ext uri="{FF2B5EF4-FFF2-40B4-BE49-F238E27FC236}">
              <a16:creationId xmlns:a16="http://schemas.microsoft.com/office/drawing/2014/main" id="{61B3CF72-7BAD-4C08-A9FE-796CCB07C652}"/>
            </a:ext>
          </a:extLst>
        </xdr:cNvPr>
        <xdr:cNvSpPr/>
      </xdr:nvSpPr>
      <xdr:spPr>
        <a:xfrm>
          <a:off x="1709928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22" name="正方形/長方形 421">
          <a:extLst>
            <a:ext uri="{FF2B5EF4-FFF2-40B4-BE49-F238E27FC236}">
              <a16:creationId xmlns:a16="http://schemas.microsoft.com/office/drawing/2014/main" id="{70AF5993-A3E4-4F84-82F4-CF0D74726A62}"/>
            </a:ext>
          </a:extLst>
        </xdr:cNvPr>
        <xdr:cNvSpPr/>
      </xdr:nvSpPr>
      <xdr:spPr>
        <a:xfrm>
          <a:off x="1810512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23" name="正方形/長方形 422">
          <a:extLst>
            <a:ext uri="{FF2B5EF4-FFF2-40B4-BE49-F238E27FC236}">
              <a16:creationId xmlns:a16="http://schemas.microsoft.com/office/drawing/2014/main" id="{788FE9D9-A365-4D0F-889B-BA896879799D}"/>
            </a:ext>
          </a:extLst>
        </xdr:cNvPr>
        <xdr:cNvSpPr/>
      </xdr:nvSpPr>
      <xdr:spPr>
        <a:xfrm>
          <a:off x="1810512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24" name="正方形/長方形 423">
          <a:extLst>
            <a:ext uri="{FF2B5EF4-FFF2-40B4-BE49-F238E27FC236}">
              <a16:creationId xmlns:a16="http://schemas.microsoft.com/office/drawing/2014/main" id="{176632C0-26B7-4946-A0DB-2DCC1ED2D274}"/>
            </a:ext>
          </a:extLst>
        </xdr:cNvPr>
        <xdr:cNvSpPr/>
      </xdr:nvSpPr>
      <xdr:spPr>
        <a:xfrm>
          <a:off x="16093440" y="521589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25" name="テキスト ボックス 424">
          <a:extLst>
            <a:ext uri="{FF2B5EF4-FFF2-40B4-BE49-F238E27FC236}">
              <a16:creationId xmlns:a16="http://schemas.microsoft.com/office/drawing/2014/main" id="{92FF48C0-6543-4164-AEAF-C58747794900}"/>
            </a:ext>
          </a:extLst>
        </xdr:cNvPr>
        <xdr:cNvSpPr txBox="1"/>
      </xdr:nvSpPr>
      <xdr:spPr>
        <a:xfrm>
          <a:off x="16078200" y="50292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26" name="直線コネクタ 425">
          <a:extLst>
            <a:ext uri="{FF2B5EF4-FFF2-40B4-BE49-F238E27FC236}">
              <a16:creationId xmlns:a16="http://schemas.microsoft.com/office/drawing/2014/main" id="{451F1048-B16B-4CC2-BEE2-5011EAC56A1C}"/>
            </a:ext>
          </a:extLst>
        </xdr:cNvPr>
        <xdr:cNvCxnSpPr/>
      </xdr:nvCxnSpPr>
      <xdr:spPr>
        <a:xfrm>
          <a:off x="16093440" y="74523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92528</xdr:rowOff>
    </xdr:from>
    <xdr:to>
      <xdr:col>120</xdr:col>
      <xdr:colOff>114300</xdr:colOff>
      <xdr:row>42</xdr:row>
      <xdr:rowOff>92528</xdr:rowOff>
    </xdr:to>
    <xdr:cxnSp macro="">
      <xdr:nvCxnSpPr>
        <xdr:cNvPr id="427" name="直線コネクタ 426">
          <a:extLst>
            <a:ext uri="{FF2B5EF4-FFF2-40B4-BE49-F238E27FC236}">
              <a16:creationId xmlns:a16="http://schemas.microsoft.com/office/drawing/2014/main" id="{9F4D4C89-A363-46BF-9799-47305B4D2CF2}"/>
            </a:ext>
          </a:extLst>
        </xdr:cNvPr>
        <xdr:cNvCxnSpPr/>
      </xdr:nvCxnSpPr>
      <xdr:spPr>
        <a:xfrm>
          <a:off x="16093440" y="7133408"/>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41</xdr:row>
      <xdr:rowOff>121755</xdr:rowOff>
    </xdr:from>
    <xdr:ext cx="467179" cy="259045"/>
    <xdr:sp macro="" textlink="">
      <xdr:nvSpPr>
        <xdr:cNvPr id="428" name="テキスト ボックス 427">
          <a:extLst>
            <a:ext uri="{FF2B5EF4-FFF2-40B4-BE49-F238E27FC236}">
              <a16:creationId xmlns:a16="http://schemas.microsoft.com/office/drawing/2014/main" id="{F12CDB39-9AB2-4C39-AA54-DB919DA56F5A}"/>
            </a:ext>
          </a:extLst>
        </xdr:cNvPr>
        <xdr:cNvSpPr txBox="1"/>
      </xdr:nvSpPr>
      <xdr:spPr>
        <a:xfrm>
          <a:off x="15694841" y="699499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108857</xdr:rowOff>
    </xdr:from>
    <xdr:to>
      <xdr:col>120</xdr:col>
      <xdr:colOff>114300</xdr:colOff>
      <xdr:row>40</xdr:row>
      <xdr:rowOff>108857</xdr:rowOff>
    </xdr:to>
    <xdr:cxnSp macro="">
      <xdr:nvCxnSpPr>
        <xdr:cNvPr id="429" name="直線コネクタ 428">
          <a:extLst>
            <a:ext uri="{FF2B5EF4-FFF2-40B4-BE49-F238E27FC236}">
              <a16:creationId xmlns:a16="http://schemas.microsoft.com/office/drawing/2014/main" id="{D3709AF6-B9E3-4C94-9210-D8A5658D34D2}"/>
            </a:ext>
          </a:extLst>
        </xdr:cNvPr>
        <xdr:cNvCxnSpPr/>
      </xdr:nvCxnSpPr>
      <xdr:spPr>
        <a:xfrm>
          <a:off x="16093440" y="6814457"/>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39</xdr:row>
      <xdr:rowOff>138084</xdr:rowOff>
    </xdr:from>
    <xdr:ext cx="467179" cy="259045"/>
    <xdr:sp macro="" textlink="">
      <xdr:nvSpPr>
        <xdr:cNvPr id="430" name="テキスト ボックス 429">
          <a:extLst>
            <a:ext uri="{FF2B5EF4-FFF2-40B4-BE49-F238E27FC236}">
              <a16:creationId xmlns:a16="http://schemas.microsoft.com/office/drawing/2014/main" id="{D1F75C9E-9192-4FE2-80B1-BE3E85C98D8E}"/>
            </a:ext>
          </a:extLst>
        </xdr:cNvPr>
        <xdr:cNvSpPr txBox="1"/>
      </xdr:nvSpPr>
      <xdr:spPr>
        <a:xfrm>
          <a:off x="15694841" y="667604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38</xdr:row>
      <xdr:rowOff>125185</xdr:rowOff>
    </xdr:from>
    <xdr:to>
      <xdr:col>120</xdr:col>
      <xdr:colOff>114300</xdr:colOff>
      <xdr:row>38</xdr:row>
      <xdr:rowOff>125185</xdr:rowOff>
    </xdr:to>
    <xdr:cxnSp macro="">
      <xdr:nvCxnSpPr>
        <xdr:cNvPr id="431" name="直線コネクタ 430">
          <a:extLst>
            <a:ext uri="{FF2B5EF4-FFF2-40B4-BE49-F238E27FC236}">
              <a16:creationId xmlns:a16="http://schemas.microsoft.com/office/drawing/2014/main" id="{C66C4C09-BA61-49EE-A576-7212A028B623}"/>
            </a:ext>
          </a:extLst>
        </xdr:cNvPr>
        <xdr:cNvCxnSpPr/>
      </xdr:nvCxnSpPr>
      <xdr:spPr>
        <a:xfrm>
          <a:off x="16093440" y="6495505"/>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37</xdr:row>
      <xdr:rowOff>154412</xdr:rowOff>
    </xdr:from>
    <xdr:ext cx="467179" cy="259045"/>
    <xdr:sp macro="" textlink="">
      <xdr:nvSpPr>
        <xdr:cNvPr id="432" name="テキスト ボックス 431">
          <a:extLst>
            <a:ext uri="{FF2B5EF4-FFF2-40B4-BE49-F238E27FC236}">
              <a16:creationId xmlns:a16="http://schemas.microsoft.com/office/drawing/2014/main" id="{F2E5093C-F332-448D-BA27-1D4BD75E5FE1}"/>
            </a:ext>
          </a:extLst>
        </xdr:cNvPr>
        <xdr:cNvSpPr txBox="1"/>
      </xdr:nvSpPr>
      <xdr:spPr>
        <a:xfrm>
          <a:off x="15694841" y="635709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141514</xdr:rowOff>
    </xdr:from>
    <xdr:to>
      <xdr:col>120</xdr:col>
      <xdr:colOff>114300</xdr:colOff>
      <xdr:row>36</xdr:row>
      <xdr:rowOff>141514</xdr:rowOff>
    </xdr:to>
    <xdr:cxnSp macro="">
      <xdr:nvCxnSpPr>
        <xdr:cNvPr id="433" name="直線コネクタ 432">
          <a:extLst>
            <a:ext uri="{FF2B5EF4-FFF2-40B4-BE49-F238E27FC236}">
              <a16:creationId xmlns:a16="http://schemas.microsoft.com/office/drawing/2014/main" id="{6DD4ED00-DDA4-422C-803D-F81CFCDD53E1}"/>
            </a:ext>
          </a:extLst>
        </xdr:cNvPr>
        <xdr:cNvCxnSpPr/>
      </xdr:nvCxnSpPr>
      <xdr:spPr>
        <a:xfrm>
          <a:off x="16093440" y="6176554"/>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170741</xdr:rowOff>
    </xdr:from>
    <xdr:ext cx="467179" cy="259045"/>
    <xdr:sp macro="" textlink="">
      <xdr:nvSpPr>
        <xdr:cNvPr id="434" name="テキスト ボックス 433">
          <a:extLst>
            <a:ext uri="{FF2B5EF4-FFF2-40B4-BE49-F238E27FC236}">
              <a16:creationId xmlns:a16="http://schemas.microsoft.com/office/drawing/2014/main" id="{1CE9B29C-B9B4-43D4-9D45-372CA2A86E14}"/>
            </a:ext>
          </a:extLst>
        </xdr:cNvPr>
        <xdr:cNvSpPr txBox="1"/>
      </xdr:nvSpPr>
      <xdr:spPr>
        <a:xfrm>
          <a:off x="15694841" y="603814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157843</xdr:rowOff>
    </xdr:from>
    <xdr:to>
      <xdr:col>120</xdr:col>
      <xdr:colOff>114300</xdr:colOff>
      <xdr:row>34</xdr:row>
      <xdr:rowOff>157843</xdr:rowOff>
    </xdr:to>
    <xdr:cxnSp macro="">
      <xdr:nvCxnSpPr>
        <xdr:cNvPr id="435" name="直線コネクタ 434">
          <a:extLst>
            <a:ext uri="{FF2B5EF4-FFF2-40B4-BE49-F238E27FC236}">
              <a16:creationId xmlns:a16="http://schemas.microsoft.com/office/drawing/2014/main" id="{728DBAA9-030B-4AEC-84B1-11B14C72C4F7}"/>
            </a:ext>
          </a:extLst>
        </xdr:cNvPr>
        <xdr:cNvCxnSpPr/>
      </xdr:nvCxnSpPr>
      <xdr:spPr>
        <a:xfrm>
          <a:off x="16093440" y="5857603"/>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34</xdr:row>
      <xdr:rowOff>15620</xdr:rowOff>
    </xdr:from>
    <xdr:ext cx="467179" cy="259045"/>
    <xdr:sp macro="" textlink="">
      <xdr:nvSpPr>
        <xdr:cNvPr id="436" name="テキスト ボックス 435">
          <a:extLst>
            <a:ext uri="{FF2B5EF4-FFF2-40B4-BE49-F238E27FC236}">
              <a16:creationId xmlns:a16="http://schemas.microsoft.com/office/drawing/2014/main" id="{BF2509A6-9474-4D13-B8FF-7FB63DD76BFE}"/>
            </a:ext>
          </a:extLst>
        </xdr:cNvPr>
        <xdr:cNvSpPr txBox="1"/>
      </xdr:nvSpPr>
      <xdr:spPr>
        <a:xfrm>
          <a:off x="15694841" y="571538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2722</xdr:rowOff>
    </xdr:from>
    <xdr:to>
      <xdr:col>120</xdr:col>
      <xdr:colOff>114300</xdr:colOff>
      <xdr:row>33</xdr:row>
      <xdr:rowOff>2722</xdr:rowOff>
    </xdr:to>
    <xdr:cxnSp macro="">
      <xdr:nvCxnSpPr>
        <xdr:cNvPr id="437" name="直線コネクタ 436">
          <a:extLst>
            <a:ext uri="{FF2B5EF4-FFF2-40B4-BE49-F238E27FC236}">
              <a16:creationId xmlns:a16="http://schemas.microsoft.com/office/drawing/2014/main" id="{3F9F2BEB-8108-4D32-84EB-F44E8C04D597}"/>
            </a:ext>
          </a:extLst>
        </xdr:cNvPr>
        <xdr:cNvCxnSpPr/>
      </xdr:nvCxnSpPr>
      <xdr:spPr>
        <a:xfrm>
          <a:off x="16093440" y="5534842"/>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31949</xdr:rowOff>
    </xdr:from>
    <xdr:ext cx="467179" cy="259045"/>
    <xdr:sp macro="" textlink="">
      <xdr:nvSpPr>
        <xdr:cNvPr id="438" name="テキスト ボックス 437">
          <a:extLst>
            <a:ext uri="{FF2B5EF4-FFF2-40B4-BE49-F238E27FC236}">
              <a16:creationId xmlns:a16="http://schemas.microsoft.com/office/drawing/2014/main" id="{6B2A1612-7698-477F-9083-A086BF68AE65}"/>
            </a:ext>
          </a:extLst>
        </xdr:cNvPr>
        <xdr:cNvSpPr txBox="1"/>
      </xdr:nvSpPr>
      <xdr:spPr>
        <a:xfrm>
          <a:off x="15694841" y="539642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39" name="直線コネクタ 438">
          <a:extLst>
            <a:ext uri="{FF2B5EF4-FFF2-40B4-BE49-F238E27FC236}">
              <a16:creationId xmlns:a16="http://schemas.microsoft.com/office/drawing/2014/main" id="{20C6B69A-3A41-465D-B312-2EF34AF59E05}"/>
            </a:ext>
          </a:extLst>
        </xdr:cNvPr>
        <xdr:cNvCxnSpPr/>
      </xdr:nvCxnSpPr>
      <xdr:spPr>
        <a:xfrm>
          <a:off x="16093440" y="521589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440" name="テキスト ボックス 439">
          <a:extLst>
            <a:ext uri="{FF2B5EF4-FFF2-40B4-BE49-F238E27FC236}">
              <a16:creationId xmlns:a16="http://schemas.microsoft.com/office/drawing/2014/main" id="{F6A2C054-ABE6-4173-8BB8-A2A05FFBCF66}"/>
            </a:ext>
          </a:extLst>
        </xdr:cNvPr>
        <xdr:cNvSpPr txBox="1"/>
      </xdr:nvSpPr>
      <xdr:spPr>
        <a:xfrm>
          <a:off x="15694841" y="50774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41" name="【認定こども園・幼稚園・保育所】&#10;一人当たり面積グラフ枠">
          <a:extLst>
            <a:ext uri="{FF2B5EF4-FFF2-40B4-BE49-F238E27FC236}">
              <a16:creationId xmlns:a16="http://schemas.microsoft.com/office/drawing/2014/main" id="{9FC032CE-2AAB-4909-AF58-8F74307075A0}"/>
            </a:ext>
          </a:extLst>
        </xdr:cNvPr>
        <xdr:cNvSpPr/>
      </xdr:nvSpPr>
      <xdr:spPr>
        <a:xfrm>
          <a:off x="16093440" y="521589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32</xdr:row>
      <xdr:rowOff>168728</xdr:rowOff>
    </xdr:from>
    <xdr:to>
      <xdr:col>116</xdr:col>
      <xdr:colOff>62864</xdr:colOff>
      <xdr:row>41</xdr:row>
      <xdr:rowOff>162741</xdr:rowOff>
    </xdr:to>
    <xdr:cxnSp macro="">
      <xdr:nvCxnSpPr>
        <xdr:cNvPr id="442" name="直線コネクタ 441">
          <a:extLst>
            <a:ext uri="{FF2B5EF4-FFF2-40B4-BE49-F238E27FC236}">
              <a16:creationId xmlns:a16="http://schemas.microsoft.com/office/drawing/2014/main" id="{9695410B-EDC9-4F47-8C49-784E6AF1A0E2}"/>
            </a:ext>
          </a:extLst>
        </xdr:cNvPr>
        <xdr:cNvCxnSpPr/>
      </xdr:nvCxnSpPr>
      <xdr:spPr>
        <a:xfrm flipV="1">
          <a:off x="19509104" y="5533208"/>
          <a:ext cx="0" cy="150277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166568</xdr:rowOff>
    </xdr:from>
    <xdr:ext cx="469744" cy="259045"/>
    <xdr:sp macro="" textlink="">
      <xdr:nvSpPr>
        <xdr:cNvPr id="443" name="【認定こども園・幼稚園・保育所】&#10;一人当たり面積最小値テキスト">
          <a:extLst>
            <a:ext uri="{FF2B5EF4-FFF2-40B4-BE49-F238E27FC236}">
              <a16:creationId xmlns:a16="http://schemas.microsoft.com/office/drawing/2014/main" id="{0379DC7C-C1E4-4C77-9F09-2A6C20A5522C}"/>
            </a:ext>
          </a:extLst>
        </xdr:cNvPr>
        <xdr:cNvSpPr txBox="1"/>
      </xdr:nvSpPr>
      <xdr:spPr>
        <a:xfrm>
          <a:off x="19547840" y="70398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162741</xdr:rowOff>
    </xdr:from>
    <xdr:to>
      <xdr:col>116</xdr:col>
      <xdr:colOff>152400</xdr:colOff>
      <xdr:row>41</xdr:row>
      <xdr:rowOff>162741</xdr:rowOff>
    </xdr:to>
    <xdr:cxnSp macro="">
      <xdr:nvCxnSpPr>
        <xdr:cNvPr id="444" name="直線コネクタ 443">
          <a:extLst>
            <a:ext uri="{FF2B5EF4-FFF2-40B4-BE49-F238E27FC236}">
              <a16:creationId xmlns:a16="http://schemas.microsoft.com/office/drawing/2014/main" id="{E0BD3DB6-3C58-4242-85D0-2A97CED3B6A4}"/>
            </a:ext>
          </a:extLst>
        </xdr:cNvPr>
        <xdr:cNvCxnSpPr/>
      </xdr:nvCxnSpPr>
      <xdr:spPr>
        <a:xfrm>
          <a:off x="19443700" y="7035981"/>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31</xdr:row>
      <xdr:rowOff>115405</xdr:rowOff>
    </xdr:from>
    <xdr:ext cx="469744" cy="259045"/>
    <xdr:sp macro="" textlink="">
      <xdr:nvSpPr>
        <xdr:cNvPr id="445" name="【認定こども園・幼稚園・保育所】&#10;一人当たり面積最大値テキスト">
          <a:extLst>
            <a:ext uri="{FF2B5EF4-FFF2-40B4-BE49-F238E27FC236}">
              <a16:creationId xmlns:a16="http://schemas.microsoft.com/office/drawing/2014/main" id="{A7658741-EBFC-4F0C-A32A-5A61DD6FE5DC}"/>
            </a:ext>
          </a:extLst>
        </xdr:cNvPr>
        <xdr:cNvSpPr txBox="1"/>
      </xdr:nvSpPr>
      <xdr:spPr>
        <a:xfrm>
          <a:off x="19547840" y="53122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32</xdr:row>
      <xdr:rowOff>168728</xdr:rowOff>
    </xdr:from>
    <xdr:to>
      <xdr:col>116</xdr:col>
      <xdr:colOff>152400</xdr:colOff>
      <xdr:row>32</xdr:row>
      <xdr:rowOff>168728</xdr:rowOff>
    </xdr:to>
    <xdr:cxnSp macro="">
      <xdr:nvCxnSpPr>
        <xdr:cNvPr id="446" name="直線コネクタ 445">
          <a:extLst>
            <a:ext uri="{FF2B5EF4-FFF2-40B4-BE49-F238E27FC236}">
              <a16:creationId xmlns:a16="http://schemas.microsoft.com/office/drawing/2014/main" id="{E77FB25F-BE02-4722-8675-320C92617AD1}"/>
            </a:ext>
          </a:extLst>
        </xdr:cNvPr>
        <xdr:cNvCxnSpPr/>
      </xdr:nvCxnSpPr>
      <xdr:spPr>
        <a:xfrm>
          <a:off x="19443700" y="5533208"/>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39</xdr:row>
      <xdr:rowOff>90368</xdr:rowOff>
    </xdr:from>
    <xdr:ext cx="469744" cy="259045"/>
    <xdr:sp macro="" textlink="">
      <xdr:nvSpPr>
        <xdr:cNvPr id="447" name="【認定こども園・幼稚園・保育所】&#10;一人当たり面積平均値テキスト">
          <a:extLst>
            <a:ext uri="{FF2B5EF4-FFF2-40B4-BE49-F238E27FC236}">
              <a16:creationId xmlns:a16="http://schemas.microsoft.com/office/drawing/2014/main" id="{08B20566-753E-4A6A-8924-0CD94FF80AA0}"/>
            </a:ext>
          </a:extLst>
        </xdr:cNvPr>
        <xdr:cNvSpPr txBox="1"/>
      </xdr:nvSpPr>
      <xdr:spPr>
        <a:xfrm>
          <a:off x="19547840" y="662832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111941</xdr:rowOff>
    </xdr:from>
    <xdr:to>
      <xdr:col>116</xdr:col>
      <xdr:colOff>114300</xdr:colOff>
      <xdr:row>40</xdr:row>
      <xdr:rowOff>42091</xdr:rowOff>
    </xdr:to>
    <xdr:sp macro="" textlink="">
      <xdr:nvSpPr>
        <xdr:cNvPr id="448" name="フローチャート: 判断 447">
          <a:extLst>
            <a:ext uri="{FF2B5EF4-FFF2-40B4-BE49-F238E27FC236}">
              <a16:creationId xmlns:a16="http://schemas.microsoft.com/office/drawing/2014/main" id="{52AC3C10-1C7F-4A33-8397-86CCF5DE008D}"/>
            </a:ext>
          </a:extLst>
        </xdr:cNvPr>
        <xdr:cNvSpPr/>
      </xdr:nvSpPr>
      <xdr:spPr>
        <a:xfrm>
          <a:off x="19458940" y="6649901"/>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106499</xdr:rowOff>
    </xdr:from>
    <xdr:to>
      <xdr:col>112</xdr:col>
      <xdr:colOff>38100</xdr:colOff>
      <xdr:row>40</xdr:row>
      <xdr:rowOff>36649</xdr:rowOff>
    </xdr:to>
    <xdr:sp macro="" textlink="">
      <xdr:nvSpPr>
        <xdr:cNvPr id="449" name="フローチャート: 判断 448">
          <a:extLst>
            <a:ext uri="{FF2B5EF4-FFF2-40B4-BE49-F238E27FC236}">
              <a16:creationId xmlns:a16="http://schemas.microsoft.com/office/drawing/2014/main" id="{A227393A-2680-4FC2-ABDB-06CEDDC18EDE}"/>
            </a:ext>
          </a:extLst>
        </xdr:cNvPr>
        <xdr:cNvSpPr/>
      </xdr:nvSpPr>
      <xdr:spPr>
        <a:xfrm>
          <a:off x="18735040" y="6644459"/>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134801</xdr:rowOff>
    </xdr:from>
    <xdr:to>
      <xdr:col>107</xdr:col>
      <xdr:colOff>101600</xdr:colOff>
      <xdr:row>40</xdr:row>
      <xdr:rowOff>64951</xdr:rowOff>
    </xdr:to>
    <xdr:sp macro="" textlink="">
      <xdr:nvSpPr>
        <xdr:cNvPr id="450" name="フローチャート: 判断 449">
          <a:extLst>
            <a:ext uri="{FF2B5EF4-FFF2-40B4-BE49-F238E27FC236}">
              <a16:creationId xmlns:a16="http://schemas.microsoft.com/office/drawing/2014/main" id="{D77A8348-DAB8-40B8-88AC-AC0CDBA6D2FD}"/>
            </a:ext>
          </a:extLst>
        </xdr:cNvPr>
        <xdr:cNvSpPr/>
      </xdr:nvSpPr>
      <xdr:spPr>
        <a:xfrm>
          <a:off x="17937480" y="6672761"/>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39</xdr:row>
      <xdr:rowOff>145687</xdr:rowOff>
    </xdr:from>
    <xdr:to>
      <xdr:col>102</xdr:col>
      <xdr:colOff>165100</xdr:colOff>
      <xdr:row>40</xdr:row>
      <xdr:rowOff>75837</xdr:rowOff>
    </xdr:to>
    <xdr:sp macro="" textlink="">
      <xdr:nvSpPr>
        <xdr:cNvPr id="451" name="フローチャート: 判断 450">
          <a:extLst>
            <a:ext uri="{FF2B5EF4-FFF2-40B4-BE49-F238E27FC236}">
              <a16:creationId xmlns:a16="http://schemas.microsoft.com/office/drawing/2014/main" id="{8F9145C8-87EC-4728-A536-A0D5E2C3F4F4}"/>
            </a:ext>
          </a:extLst>
        </xdr:cNvPr>
        <xdr:cNvSpPr/>
      </xdr:nvSpPr>
      <xdr:spPr>
        <a:xfrm>
          <a:off x="17162780" y="6683647"/>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52" name="テキスト ボックス 451">
          <a:extLst>
            <a:ext uri="{FF2B5EF4-FFF2-40B4-BE49-F238E27FC236}">
              <a16:creationId xmlns:a16="http://schemas.microsoft.com/office/drawing/2014/main" id="{EF74CA2B-C838-4EA3-9759-A5D7C89324D2}"/>
            </a:ext>
          </a:extLst>
        </xdr:cNvPr>
        <xdr:cNvSpPr txBox="1"/>
      </xdr:nvSpPr>
      <xdr:spPr>
        <a:xfrm>
          <a:off x="193421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53" name="テキスト ボックス 452">
          <a:extLst>
            <a:ext uri="{FF2B5EF4-FFF2-40B4-BE49-F238E27FC236}">
              <a16:creationId xmlns:a16="http://schemas.microsoft.com/office/drawing/2014/main" id="{A2360CB6-C724-4D41-A4BB-9C28E5C55A8E}"/>
            </a:ext>
          </a:extLst>
        </xdr:cNvPr>
        <xdr:cNvSpPr txBox="1"/>
      </xdr:nvSpPr>
      <xdr:spPr>
        <a:xfrm>
          <a:off x="1861058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54" name="テキスト ボックス 453">
          <a:extLst>
            <a:ext uri="{FF2B5EF4-FFF2-40B4-BE49-F238E27FC236}">
              <a16:creationId xmlns:a16="http://schemas.microsoft.com/office/drawing/2014/main" id="{C3CC79C5-B2A4-4E7D-80CC-28B651A3602A}"/>
            </a:ext>
          </a:extLst>
        </xdr:cNvPr>
        <xdr:cNvSpPr txBox="1"/>
      </xdr:nvSpPr>
      <xdr:spPr>
        <a:xfrm>
          <a:off x="1782064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55" name="テキスト ボックス 454">
          <a:extLst>
            <a:ext uri="{FF2B5EF4-FFF2-40B4-BE49-F238E27FC236}">
              <a16:creationId xmlns:a16="http://schemas.microsoft.com/office/drawing/2014/main" id="{2C22EE3D-B37F-4975-A141-22607ED9AA16}"/>
            </a:ext>
          </a:extLst>
        </xdr:cNvPr>
        <xdr:cNvSpPr txBox="1"/>
      </xdr:nvSpPr>
      <xdr:spPr>
        <a:xfrm>
          <a:off x="1704594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56" name="テキスト ボックス 455">
          <a:extLst>
            <a:ext uri="{FF2B5EF4-FFF2-40B4-BE49-F238E27FC236}">
              <a16:creationId xmlns:a16="http://schemas.microsoft.com/office/drawing/2014/main" id="{E0D675E2-6269-425D-A8E1-F79DAAC4EB10}"/>
            </a:ext>
          </a:extLst>
        </xdr:cNvPr>
        <xdr:cNvSpPr txBox="1"/>
      </xdr:nvSpPr>
      <xdr:spPr>
        <a:xfrm>
          <a:off x="1626362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32</xdr:row>
      <xdr:rowOff>117928</xdr:rowOff>
    </xdr:from>
    <xdr:to>
      <xdr:col>116</xdr:col>
      <xdr:colOff>114300</xdr:colOff>
      <xdr:row>33</xdr:row>
      <xdr:rowOff>48078</xdr:rowOff>
    </xdr:to>
    <xdr:sp macro="" textlink="">
      <xdr:nvSpPr>
        <xdr:cNvPr id="457" name="楕円 456">
          <a:extLst>
            <a:ext uri="{FF2B5EF4-FFF2-40B4-BE49-F238E27FC236}">
              <a16:creationId xmlns:a16="http://schemas.microsoft.com/office/drawing/2014/main" id="{8B671A9B-DB87-469B-A181-79050EF55637}"/>
            </a:ext>
          </a:extLst>
        </xdr:cNvPr>
        <xdr:cNvSpPr/>
      </xdr:nvSpPr>
      <xdr:spPr>
        <a:xfrm>
          <a:off x="19458940" y="5482408"/>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32</xdr:row>
      <xdr:rowOff>70955</xdr:rowOff>
    </xdr:from>
    <xdr:ext cx="469744" cy="259045"/>
    <xdr:sp macro="" textlink="">
      <xdr:nvSpPr>
        <xdr:cNvPr id="458" name="【認定こども園・幼稚園・保育所】&#10;一人当たり面積該当値テキスト">
          <a:extLst>
            <a:ext uri="{FF2B5EF4-FFF2-40B4-BE49-F238E27FC236}">
              <a16:creationId xmlns:a16="http://schemas.microsoft.com/office/drawing/2014/main" id="{4868477D-F1D4-4C31-BD44-7F70F6523434}"/>
            </a:ext>
          </a:extLst>
        </xdr:cNvPr>
        <xdr:cNvSpPr txBox="1"/>
      </xdr:nvSpPr>
      <xdr:spPr>
        <a:xfrm>
          <a:off x="19547840" y="54354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32</xdr:row>
      <xdr:rowOff>140789</xdr:rowOff>
    </xdr:from>
    <xdr:to>
      <xdr:col>112</xdr:col>
      <xdr:colOff>38100</xdr:colOff>
      <xdr:row>33</xdr:row>
      <xdr:rowOff>70939</xdr:rowOff>
    </xdr:to>
    <xdr:sp macro="" textlink="">
      <xdr:nvSpPr>
        <xdr:cNvPr id="459" name="楕円 458">
          <a:extLst>
            <a:ext uri="{FF2B5EF4-FFF2-40B4-BE49-F238E27FC236}">
              <a16:creationId xmlns:a16="http://schemas.microsoft.com/office/drawing/2014/main" id="{72531664-300B-4AB4-A6D3-6A6FC1D2ADE6}"/>
            </a:ext>
          </a:extLst>
        </xdr:cNvPr>
        <xdr:cNvSpPr/>
      </xdr:nvSpPr>
      <xdr:spPr>
        <a:xfrm>
          <a:off x="18735040" y="5505269"/>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32</xdr:row>
      <xdr:rowOff>168728</xdr:rowOff>
    </xdr:from>
    <xdr:to>
      <xdr:col>116</xdr:col>
      <xdr:colOff>63500</xdr:colOff>
      <xdr:row>33</xdr:row>
      <xdr:rowOff>20139</xdr:rowOff>
    </xdr:to>
    <xdr:cxnSp macro="">
      <xdr:nvCxnSpPr>
        <xdr:cNvPr id="460" name="直線コネクタ 459">
          <a:extLst>
            <a:ext uri="{FF2B5EF4-FFF2-40B4-BE49-F238E27FC236}">
              <a16:creationId xmlns:a16="http://schemas.microsoft.com/office/drawing/2014/main" id="{C596FAB5-A822-4FC5-BE15-1CFFDED5EEA9}"/>
            </a:ext>
          </a:extLst>
        </xdr:cNvPr>
        <xdr:cNvCxnSpPr/>
      </xdr:nvCxnSpPr>
      <xdr:spPr>
        <a:xfrm flipV="1">
          <a:off x="18778220" y="5533208"/>
          <a:ext cx="731520" cy="190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39</xdr:row>
      <xdr:rowOff>97790</xdr:rowOff>
    </xdr:from>
    <xdr:to>
      <xdr:col>107</xdr:col>
      <xdr:colOff>101600</xdr:colOff>
      <xdr:row>40</xdr:row>
      <xdr:rowOff>27940</xdr:rowOff>
    </xdr:to>
    <xdr:sp macro="" textlink="">
      <xdr:nvSpPr>
        <xdr:cNvPr id="461" name="楕円 460">
          <a:extLst>
            <a:ext uri="{FF2B5EF4-FFF2-40B4-BE49-F238E27FC236}">
              <a16:creationId xmlns:a16="http://schemas.microsoft.com/office/drawing/2014/main" id="{57CF923A-501A-44E5-B043-6E7357BBDFB0}"/>
            </a:ext>
          </a:extLst>
        </xdr:cNvPr>
        <xdr:cNvSpPr/>
      </xdr:nvSpPr>
      <xdr:spPr>
        <a:xfrm>
          <a:off x="17937480" y="663575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33</xdr:row>
      <xdr:rowOff>20139</xdr:rowOff>
    </xdr:from>
    <xdr:to>
      <xdr:col>111</xdr:col>
      <xdr:colOff>177800</xdr:colOff>
      <xdr:row>39</xdr:row>
      <xdr:rowOff>148590</xdr:rowOff>
    </xdr:to>
    <xdr:cxnSp macro="">
      <xdr:nvCxnSpPr>
        <xdr:cNvPr id="462" name="直線コネクタ 461">
          <a:extLst>
            <a:ext uri="{FF2B5EF4-FFF2-40B4-BE49-F238E27FC236}">
              <a16:creationId xmlns:a16="http://schemas.microsoft.com/office/drawing/2014/main" id="{82AF1680-683A-4B5A-AC5C-73D1F65438A6}"/>
            </a:ext>
          </a:extLst>
        </xdr:cNvPr>
        <xdr:cNvCxnSpPr/>
      </xdr:nvCxnSpPr>
      <xdr:spPr>
        <a:xfrm flipV="1">
          <a:off x="17988280" y="5552259"/>
          <a:ext cx="789940" cy="11342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123372</xdr:rowOff>
    </xdr:from>
    <xdr:to>
      <xdr:col>102</xdr:col>
      <xdr:colOff>165100</xdr:colOff>
      <xdr:row>39</xdr:row>
      <xdr:rowOff>53522</xdr:rowOff>
    </xdr:to>
    <xdr:sp macro="" textlink="">
      <xdr:nvSpPr>
        <xdr:cNvPr id="463" name="楕円 462">
          <a:extLst>
            <a:ext uri="{FF2B5EF4-FFF2-40B4-BE49-F238E27FC236}">
              <a16:creationId xmlns:a16="http://schemas.microsoft.com/office/drawing/2014/main" id="{0BCE9DD9-DDB3-4FE4-B85C-077EAF60852C}"/>
            </a:ext>
          </a:extLst>
        </xdr:cNvPr>
        <xdr:cNvSpPr/>
      </xdr:nvSpPr>
      <xdr:spPr>
        <a:xfrm>
          <a:off x="17162780" y="6493692"/>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39</xdr:row>
      <xdr:rowOff>2722</xdr:rowOff>
    </xdr:from>
    <xdr:to>
      <xdr:col>107</xdr:col>
      <xdr:colOff>50800</xdr:colOff>
      <xdr:row>39</xdr:row>
      <xdr:rowOff>148590</xdr:rowOff>
    </xdr:to>
    <xdr:cxnSp macro="">
      <xdr:nvCxnSpPr>
        <xdr:cNvPr id="464" name="直線コネクタ 463">
          <a:extLst>
            <a:ext uri="{FF2B5EF4-FFF2-40B4-BE49-F238E27FC236}">
              <a16:creationId xmlns:a16="http://schemas.microsoft.com/office/drawing/2014/main" id="{6042AA41-9273-489E-9E31-69D0F990DEF6}"/>
            </a:ext>
          </a:extLst>
        </xdr:cNvPr>
        <xdr:cNvCxnSpPr/>
      </xdr:nvCxnSpPr>
      <xdr:spPr>
        <a:xfrm>
          <a:off x="17213580" y="6540682"/>
          <a:ext cx="774700" cy="1458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40</xdr:row>
      <xdr:rowOff>27776</xdr:rowOff>
    </xdr:from>
    <xdr:ext cx="469744" cy="259045"/>
    <xdr:sp macro="" textlink="">
      <xdr:nvSpPr>
        <xdr:cNvPr id="465" name="n_1aveValue【認定こども園・幼稚園・保育所】&#10;一人当たり面積">
          <a:extLst>
            <a:ext uri="{FF2B5EF4-FFF2-40B4-BE49-F238E27FC236}">
              <a16:creationId xmlns:a16="http://schemas.microsoft.com/office/drawing/2014/main" id="{11D607B9-3DFE-4E69-A6AD-7FDD9A941AA3}"/>
            </a:ext>
          </a:extLst>
        </xdr:cNvPr>
        <xdr:cNvSpPr txBox="1"/>
      </xdr:nvSpPr>
      <xdr:spPr>
        <a:xfrm>
          <a:off x="18561127" y="67333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40</xdr:row>
      <xdr:rowOff>56078</xdr:rowOff>
    </xdr:from>
    <xdr:ext cx="469744" cy="259045"/>
    <xdr:sp macro="" textlink="">
      <xdr:nvSpPr>
        <xdr:cNvPr id="466" name="n_2aveValue【認定こども園・幼稚園・保育所】&#10;一人当たり面積">
          <a:extLst>
            <a:ext uri="{FF2B5EF4-FFF2-40B4-BE49-F238E27FC236}">
              <a16:creationId xmlns:a16="http://schemas.microsoft.com/office/drawing/2014/main" id="{A5BA361B-410A-479C-A90F-108FC8B3A724}"/>
            </a:ext>
          </a:extLst>
        </xdr:cNvPr>
        <xdr:cNvSpPr txBox="1"/>
      </xdr:nvSpPr>
      <xdr:spPr>
        <a:xfrm>
          <a:off x="17776267" y="67616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40</xdr:row>
      <xdr:rowOff>66964</xdr:rowOff>
    </xdr:from>
    <xdr:ext cx="469744" cy="259045"/>
    <xdr:sp macro="" textlink="">
      <xdr:nvSpPr>
        <xdr:cNvPr id="467" name="n_3aveValue【認定こども園・幼稚園・保育所】&#10;一人当たり面積">
          <a:extLst>
            <a:ext uri="{FF2B5EF4-FFF2-40B4-BE49-F238E27FC236}">
              <a16:creationId xmlns:a16="http://schemas.microsoft.com/office/drawing/2014/main" id="{A48C707C-50FD-48EC-BA08-95737A707F0C}"/>
            </a:ext>
          </a:extLst>
        </xdr:cNvPr>
        <xdr:cNvSpPr txBox="1"/>
      </xdr:nvSpPr>
      <xdr:spPr>
        <a:xfrm>
          <a:off x="17001567" y="67725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31</xdr:row>
      <xdr:rowOff>87466</xdr:rowOff>
    </xdr:from>
    <xdr:ext cx="469744" cy="259045"/>
    <xdr:sp macro="" textlink="">
      <xdr:nvSpPr>
        <xdr:cNvPr id="468" name="n_1mainValue【認定こども園・幼稚園・保育所】&#10;一人当たり面積">
          <a:extLst>
            <a:ext uri="{FF2B5EF4-FFF2-40B4-BE49-F238E27FC236}">
              <a16:creationId xmlns:a16="http://schemas.microsoft.com/office/drawing/2014/main" id="{506D3367-633E-4167-8D85-4DA4B3B4A3CA}"/>
            </a:ext>
          </a:extLst>
        </xdr:cNvPr>
        <xdr:cNvSpPr txBox="1"/>
      </xdr:nvSpPr>
      <xdr:spPr>
        <a:xfrm>
          <a:off x="18561127" y="52843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38</xdr:row>
      <xdr:rowOff>44467</xdr:rowOff>
    </xdr:from>
    <xdr:ext cx="469744" cy="259045"/>
    <xdr:sp macro="" textlink="">
      <xdr:nvSpPr>
        <xdr:cNvPr id="469" name="n_2mainValue【認定こども園・幼稚園・保育所】&#10;一人当たり面積">
          <a:extLst>
            <a:ext uri="{FF2B5EF4-FFF2-40B4-BE49-F238E27FC236}">
              <a16:creationId xmlns:a16="http://schemas.microsoft.com/office/drawing/2014/main" id="{CA2469FC-91BB-4751-99DE-08883186D60B}"/>
            </a:ext>
          </a:extLst>
        </xdr:cNvPr>
        <xdr:cNvSpPr txBox="1"/>
      </xdr:nvSpPr>
      <xdr:spPr>
        <a:xfrm>
          <a:off x="17776267" y="64147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37</xdr:row>
      <xdr:rowOff>70049</xdr:rowOff>
    </xdr:from>
    <xdr:ext cx="469744" cy="259045"/>
    <xdr:sp macro="" textlink="">
      <xdr:nvSpPr>
        <xdr:cNvPr id="470" name="n_3mainValue【認定こども園・幼稚園・保育所】&#10;一人当たり面積">
          <a:extLst>
            <a:ext uri="{FF2B5EF4-FFF2-40B4-BE49-F238E27FC236}">
              <a16:creationId xmlns:a16="http://schemas.microsoft.com/office/drawing/2014/main" id="{C60D6572-7114-48AF-8AA9-3AFA0E7B49EB}"/>
            </a:ext>
          </a:extLst>
        </xdr:cNvPr>
        <xdr:cNvSpPr txBox="1"/>
      </xdr:nvSpPr>
      <xdr:spPr>
        <a:xfrm>
          <a:off x="17001567" y="62727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471" name="正方形/長方形 470">
          <a:extLst>
            <a:ext uri="{FF2B5EF4-FFF2-40B4-BE49-F238E27FC236}">
              <a16:creationId xmlns:a16="http://schemas.microsoft.com/office/drawing/2014/main" id="{ACB6EE38-2A6F-4B81-8426-0FC113ABF02F}"/>
            </a:ext>
          </a:extLst>
        </xdr:cNvPr>
        <xdr:cNvSpPr/>
      </xdr:nvSpPr>
      <xdr:spPr>
        <a:xfrm>
          <a:off x="10960100" y="782574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472" name="正方形/長方形 471">
          <a:extLst>
            <a:ext uri="{FF2B5EF4-FFF2-40B4-BE49-F238E27FC236}">
              <a16:creationId xmlns:a16="http://schemas.microsoft.com/office/drawing/2014/main" id="{0951110F-9692-4BF0-BD6F-FB28F5D1BDF2}"/>
            </a:ext>
          </a:extLst>
        </xdr:cNvPr>
        <xdr:cNvSpPr/>
      </xdr:nvSpPr>
      <xdr:spPr>
        <a:xfrm>
          <a:off x="110642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473" name="正方形/長方形 472">
          <a:extLst>
            <a:ext uri="{FF2B5EF4-FFF2-40B4-BE49-F238E27FC236}">
              <a16:creationId xmlns:a16="http://schemas.microsoft.com/office/drawing/2014/main" id="{411C6A7A-FDB7-4C53-BF51-4FFA922D25E4}"/>
            </a:ext>
          </a:extLst>
        </xdr:cNvPr>
        <xdr:cNvSpPr/>
      </xdr:nvSpPr>
      <xdr:spPr>
        <a:xfrm>
          <a:off x="110642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474" name="正方形/長方形 473">
          <a:extLst>
            <a:ext uri="{FF2B5EF4-FFF2-40B4-BE49-F238E27FC236}">
              <a16:creationId xmlns:a16="http://schemas.microsoft.com/office/drawing/2014/main" id="{DAE1D956-1ED0-44F4-904B-2072AB3D785A}"/>
            </a:ext>
          </a:extLst>
        </xdr:cNvPr>
        <xdr:cNvSpPr/>
      </xdr:nvSpPr>
      <xdr:spPr>
        <a:xfrm>
          <a:off x="119659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475" name="正方形/長方形 474">
          <a:extLst>
            <a:ext uri="{FF2B5EF4-FFF2-40B4-BE49-F238E27FC236}">
              <a16:creationId xmlns:a16="http://schemas.microsoft.com/office/drawing/2014/main" id="{DB0AE5E3-66C6-4235-8278-6E78B98B0994}"/>
            </a:ext>
          </a:extLst>
        </xdr:cNvPr>
        <xdr:cNvSpPr/>
      </xdr:nvSpPr>
      <xdr:spPr>
        <a:xfrm>
          <a:off x="119659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476" name="正方形/長方形 475">
          <a:extLst>
            <a:ext uri="{FF2B5EF4-FFF2-40B4-BE49-F238E27FC236}">
              <a16:creationId xmlns:a16="http://schemas.microsoft.com/office/drawing/2014/main" id="{5F6FC19F-9B6A-4240-8708-2F8026D5D8CD}"/>
            </a:ext>
          </a:extLst>
        </xdr:cNvPr>
        <xdr:cNvSpPr/>
      </xdr:nvSpPr>
      <xdr:spPr>
        <a:xfrm>
          <a:off x="1297178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477" name="正方形/長方形 476">
          <a:extLst>
            <a:ext uri="{FF2B5EF4-FFF2-40B4-BE49-F238E27FC236}">
              <a16:creationId xmlns:a16="http://schemas.microsoft.com/office/drawing/2014/main" id="{4D85E638-D2E9-47A9-9AD6-1143ECD707CA}"/>
            </a:ext>
          </a:extLst>
        </xdr:cNvPr>
        <xdr:cNvSpPr/>
      </xdr:nvSpPr>
      <xdr:spPr>
        <a:xfrm>
          <a:off x="1297178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478" name="正方形/長方形 477">
          <a:extLst>
            <a:ext uri="{FF2B5EF4-FFF2-40B4-BE49-F238E27FC236}">
              <a16:creationId xmlns:a16="http://schemas.microsoft.com/office/drawing/2014/main" id="{30F20BDB-F4CB-4758-927F-39E996506FA8}"/>
            </a:ext>
          </a:extLst>
        </xdr:cNvPr>
        <xdr:cNvSpPr/>
      </xdr:nvSpPr>
      <xdr:spPr>
        <a:xfrm>
          <a:off x="10960100" y="894207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479" name="テキスト ボックス 478">
          <a:extLst>
            <a:ext uri="{FF2B5EF4-FFF2-40B4-BE49-F238E27FC236}">
              <a16:creationId xmlns:a16="http://schemas.microsoft.com/office/drawing/2014/main" id="{79A21C6C-6EA7-47D3-9E08-596B28C5EAC7}"/>
            </a:ext>
          </a:extLst>
        </xdr:cNvPr>
        <xdr:cNvSpPr txBox="1"/>
      </xdr:nvSpPr>
      <xdr:spPr>
        <a:xfrm>
          <a:off x="10922000" y="875538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480" name="直線コネクタ 479">
          <a:extLst>
            <a:ext uri="{FF2B5EF4-FFF2-40B4-BE49-F238E27FC236}">
              <a16:creationId xmlns:a16="http://schemas.microsoft.com/office/drawing/2014/main" id="{52A111F5-1EBA-4263-9A0B-343492B83224}"/>
            </a:ext>
          </a:extLst>
        </xdr:cNvPr>
        <xdr:cNvCxnSpPr/>
      </xdr:nvCxnSpPr>
      <xdr:spPr>
        <a:xfrm>
          <a:off x="10960100" y="1117854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64</xdr:row>
      <xdr:rowOff>130628</xdr:rowOff>
    </xdr:from>
    <xdr:to>
      <xdr:col>89</xdr:col>
      <xdr:colOff>177800</xdr:colOff>
      <xdr:row>64</xdr:row>
      <xdr:rowOff>130628</xdr:rowOff>
    </xdr:to>
    <xdr:cxnSp macro="">
      <xdr:nvCxnSpPr>
        <xdr:cNvPr id="481" name="直線コネクタ 480">
          <a:extLst>
            <a:ext uri="{FF2B5EF4-FFF2-40B4-BE49-F238E27FC236}">
              <a16:creationId xmlns:a16="http://schemas.microsoft.com/office/drawing/2014/main" id="{61281BF0-A15E-4FEB-B640-C39B3A99338B}"/>
            </a:ext>
          </a:extLst>
        </xdr:cNvPr>
        <xdr:cNvCxnSpPr/>
      </xdr:nvCxnSpPr>
      <xdr:spPr>
        <a:xfrm>
          <a:off x="10960100" y="10859588"/>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63</xdr:row>
      <xdr:rowOff>159855</xdr:rowOff>
    </xdr:from>
    <xdr:ext cx="338939" cy="259045"/>
    <xdr:sp macro="" textlink="">
      <xdr:nvSpPr>
        <xdr:cNvPr id="482" name="テキスト ボックス 481">
          <a:extLst>
            <a:ext uri="{FF2B5EF4-FFF2-40B4-BE49-F238E27FC236}">
              <a16:creationId xmlns:a16="http://schemas.microsoft.com/office/drawing/2014/main" id="{025EF73D-0276-4D32-A004-1EFFEBB3DC7F}"/>
            </a:ext>
          </a:extLst>
        </xdr:cNvPr>
        <xdr:cNvSpPr txBox="1"/>
      </xdr:nvSpPr>
      <xdr:spPr>
        <a:xfrm>
          <a:off x="10666881" y="1072117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483" name="直線コネクタ 482">
          <a:extLst>
            <a:ext uri="{FF2B5EF4-FFF2-40B4-BE49-F238E27FC236}">
              <a16:creationId xmlns:a16="http://schemas.microsoft.com/office/drawing/2014/main" id="{FCCDE0B0-7005-40B2-B000-81FBA2A5DFB5}"/>
            </a:ext>
          </a:extLst>
        </xdr:cNvPr>
        <xdr:cNvCxnSpPr/>
      </xdr:nvCxnSpPr>
      <xdr:spPr>
        <a:xfrm>
          <a:off x="10960100" y="10540637"/>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484" name="テキスト ボックス 483">
          <a:extLst>
            <a:ext uri="{FF2B5EF4-FFF2-40B4-BE49-F238E27FC236}">
              <a16:creationId xmlns:a16="http://schemas.microsoft.com/office/drawing/2014/main" id="{B2CF11ED-A531-4E5C-A6B0-064EEFCADF78}"/>
            </a:ext>
          </a:extLst>
        </xdr:cNvPr>
        <xdr:cNvSpPr txBox="1"/>
      </xdr:nvSpPr>
      <xdr:spPr>
        <a:xfrm>
          <a:off x="10602761" y="1039841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485" name="直線コネクタ 484">
          <a:extLst>
            <a:ext uri="{FF2B5EF4-FFF2-40B4-BE49-F238E27FC236}">
              <a16:creationId xmlns:a16="http://schemas.microsoft.com/office/drawing/2014/main" id="{729658C3-DA5A-4ABA-A18B-9A07D7055D55}"/>
            </a:ext>
          </a:extLst>
        </xdr:cNvPr>
        <xdr:cNvCxnSpPr/>
      </xdr:nvCxnSpPr>
      <xdr:spPr>
        <a:xfrm>
          <a:off x="10960100" y="10221685"/>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486" name="テキスト ボックス 485">
          <a:extLst>
            <a:ext uri="{FF2B5EF4-FFF2-40B4-BE49-F238E27FC236}">
              <a16:creationId xmlns:a16="http://schemas.microsoft.com/office/drawing/2014/main" id="{8CB06647-14B4-4940-BA8D-D301436B7088}"/>
            </a:ext>
          </a:extLst>
        </xdr:cNvPr>
        <xdr:cNvSpPr txBox="1"/>
      </xdr:nvSpPr>
      <xdr:spPr>
        <a:xfrm>
          <a:off x="10602761" y="100794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487" name="直線コネクタ 486">
          <a:extLst>
            <a:ext uri="{FF2B5EF4-FFF2-40B4-BE49-F238E27FC236}">
              <a16:creationId xmlns:a16="http://schemas.microsoft.com/office/drawing/2014/main" id="{CD04B317-41A6-4DC3-A311-D5C7BC6C3B16}"/>
            </a:ext>
          </a:extLst>
        </xdr:cNvPr>
        <xdr:cNvCxnSpPr/>
      </xdr:nvCxnSpPr>
      <xdr:spPr>
        <a:xfrm>
          <a:off x="10960100" y="9898925"/>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488" name="テキスト ボックス 487">
          <a:extLst>
            <a:ext uri="{FF2B5EF4-FFF2-40B4-BE49-F238E27FC236}">
              <a16:creationId xmlns:a16="http://schemas.microsoft.com/office/drawing/2014/main" id="{1080D912-EA81-47AD-83D9-C91E83214CD9}"/>
            </a:ext>
          </a:extLst>
        </xdr:cNvPr>
        <xdr:cNvSpPr txBox="1"/>
      </xdr:nvSpPr>
      <xdr:spPr>
        <a:xfrm>
          <a:off x="10602761" y="976051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489" name="直線コネクタ 488">
          <a:extLst>
            <a:ext uri="{FF2B5EF4-FFF2-40B4-BE49-F238E27FC236}">
              <a16:creationId xmlns:a16="http://schemas.microsoft.com/office/drawing/2014/main" id="{94BE4E75-062E-428C-AFAC-CE9E0A82277C}"/>
            </a:ext>
          </a:extLst>
        </xdr:cNvPr>
        <xdr:cNvCxnSpPr/>
      </xdr:nvCxnSpPr>
      <xdr:spPr>
        <a:xfrm>
          <a:off x="10960100" y="9579973"/>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490" name="テキスト ボックス 489">
          <a:extLst>
            <a:ext uri="{FF2B5EF4-FFF2-40B4-BE49-F238E27FC236}">
              <a16:creationId xmlns:a16="http://schemas.microsoft.com/office/drawing/2014/main" id="{DD7C41BB-A1B4-49C7-9CF9-21BCA46ACB45}"/>
            </a:ext>
          </a:extLst>
        </xdr:cNvPr>
        <xdr:cNvSpPr txBox="1"/>
      </xdr:nvSpPr>
      <xdr:spPr>
        <a:xfrm>
          <a:off x="10602761" y="944156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491" name="直線コネクタ 490">
          <a:extLst>
            <a:ext uri="{FF2B5EF4-FFF2-40B4-BE49-F238E27FC236}">
              <a16:creationId xmlns:a16="http://schemas.microsoft.com/office/drawing/2014/main" id="{230ECACF-43F2-4C78-A761-C7746AD85FBB}"/>
            </a:ext>
          </a:extLst>
        </xdr:cNvPr>
        <xdr:cNvCxnSpPr/>
      </xdr:nvCxnSpPr>
      <xdr:spPr>
        <a:xfrm>
          <a:off x="10960100" y="9261022"/>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54</xdr:row>
      <xdr:rowOff>70049</xdr:rowOff>
    </xdr:from>
    <xdr:ext cx="467179" cy="259045"/>
    <xdr:sp macro="" textlink="">
      <xdr:nvSpPr>
        <xdr:cNvPr id="492" name="テキスト ボックス 491">
          <a:extLst>
            <a:ext uri="{FF2B5EF4-FFF2-40B4-BE49-F238E27FC236}">
              <a16:creationId xmlns:a16="http://schemas.microsoft.com/office/drawing/2014/main" id="{4DE6F196-B483-41B3-AA0B-88A2E45FD8C2}"/>
            </a:ext>
          </a:extLst>
        </xdr:cNvPr>
        <xdr:cNvSpPr txBox="1"/>
      </xdr:nvSpPr>
      <xdr:spPr>
        <a:xfrm>
          <a:off x="10561501" y="912260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493" name="直線コネクタ 492">
          <a:extLst>
            <a:ext uri="{FF2B5EF4-FFF2-40B4-BE49-F238E27FC236}">
              <a16:creationId xmlns:a16="http://schemas.microsoft.com/office/drawing/2014/main" id="{400E4F3E-F942-459E-A67B-3DDE02D08950}"/>
            </a:ext>
          </a:extLst>
        </xdr:cNvPr>
        <xdr:cNvCxnSpPr/>
      </xdr:nvCxnSpPr>
      <xdr:spPr>
        <a:xfrm>
          <a:off x="10960100" y="894207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52</xdr:row>
      <xdr:rowOff>86377</xdr:rowOff>
    </xdr:from>
    <xdr:ext cx="467179" cy="259045"/>
    <xdr:sp macro="" textlink="">
      <xdr:nvSpPr>
        <xdr:cNvPr id="494" name="テキスト ボックス 493">
          <a:extLst>
            <a:ext uri="{FF2B5EF4-FFF2-40B4-BE49-F238E27FC236}">
              <a16:creationId xmlns:a16="http://schemas.microsoft.com/office/drawing/2014/main" id="{F76B4549-E29F-4270-B295-25911F820E89}"/>
            </a:ext>
          </a:extLst>
        </xdr:cNvPr>
        <xdr:cNvSpPr txBox="1"/>
      </xdr:nvSpPr>
      <xdr:spPr>
        <a:xfrm>
          <a:off x="10561501" y="88036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495" name="【学校施設】&#10;有形固定資産減価償却率グラフ枠">
          <a:extLst>
            <a:ext uri="{FF2B5EF4-FFF2-40B4-BE49-F238E27FC236}">
              <a16:creationId xmlns:a16="http://schemas.microsoft.com/office/drawing/2014/main" id="{946FF107-4551-4891-A34C-49EE6C878115}"/>
            </a:ext>
          </a:extLst>
        </xdr:cNvPr>
        <xdr:cNvSpPr/>
      </xdr:nvSpPr>
      <xdr:spPr>
        <a:xfrm>
          <a:off x="10960100" y="894207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40822</xdr:rowOff>
    </xdr:from>
    <xdr:to>
      <xdr:col>85</xdr:col>
      <xdr:colOff>126364</xdr:colOff>
      <xdr:row>63</xdr:row>
      <xdr:rowOff>122465</xdr:rowOff>
    </xdr:to>
    <xdr:cxnSp macro="">
      <xdr:nvCxnSpPr>
        <xdr:cNvPr id="496" name="直線コネクタ 495">
          <a:extLst>
            <a:ext uri="{FF2B5EF4-FFF2-40B4-BE49-F238E27FC236}">
              <a16:creationId xmlns:a16="http://schemas.microsoft.com/office/drawing/2014/main" id="{B576C522-9196-424E-9B60-FC423A7C0EEF}"/>
            </a:ext>
          </a:extLst>
        </xdr:cNvPr>
        <xdr:cNvCxnSpPr/>
      </xdr:nvCxnSpPr>
      <xdr:spPr>
        <a:xfrm flipV="1">
          <a:off x="14375764" y="9261022"/>
          <a:ext cx="0" cy="14227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63</xdr:row>
      <xdr:rowOff>126292</xdr:rowOff>
    </xdr:from>
    <xdr:ext cx="405111" cy="259045"/>
    <xdr:sp macro="" textlink="">
      <xdr:nvSpPr>
        <xdr:cNvPr id="497" name="【学校施設】&#10;有形固定資産減価償却率最小値テキスト">
          <a:extLst>
            <a:ext uri="{FF2B5EF4-FFF2-40B4-BE49-F238E27FC236}">
              <a16:creationId xmlns:a16="http://schemas.microsoft.com/office/drawing/2014/main" id="{A2C982EB-2F3E-4DCB-BCAD-B71BEBEC63C3}"/>
            </a:ext>
          </a:extLst>
        </xdr:cNvPr>
        <xdr:cNvSpPr txBox="1"/>
      </xdr:nvSpPr>
      <xdr:spPr>
        <a:xfrm>
          <a:off x="14414500" y="106876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63</xdr:row>
      <xdr:rowOff>122465</xdr:rowOff>
    </xdr:from>
    <xdr:to>
      <xdr:col>86</xdr:col>
      <xdr:colOff>25400</xdr:colOff>
      <xdr:row>63</xdr:row>
      <xdr:rowOff>122465</xdr:rowOff>
    </xdr:to>
    <xdr:cxnSp macro="">
      <xdr:nvCxnSpPr>
        <xdr:cNvPr id="498" name="直線コネクタ 497">
          <a:extLst>
            <a:ext uri="{FF2B5EF4-FFF2-40B4-BE49-F238E27FC236}">
              <a16:creationId xmlns:a16="http://schemas.microsoft.com/office/drawing/2014/main" id="{B1FAC36E-8992-4AD5-A19E-716256B8F924}"/>
            </a:ext>
          </a:extLst>
        </xdr:cNvPr>
        <xdr:cNvCxnSpPr/>
      </xdr:nvCxnSpPr>
      <xdr:spPr>
        <a:xfrm>
          <a:off x="14287500" y="1068378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53</xdr:row>
      <xdr:rowOff>158949</xdr:rowOff>
    </xdr:from>
    <xdr:ext cx="469744" cy="259045"/>
    <xdr:sp macro="" textlink="">
      <xdr:nvSpPr>
        <xdr:cNvPr id="499" name="【学校施設】&#10;有形固定資産減価償却率最大値テキスト">
          <a:extLst>
            <a:ext uri="{FF2B5EF4-FFF2-40B4-BE49-F238E27FC236}">
              <a16:creationId xmlns:a16="http://schemas.microsoft.com/office/drawing/2014/main" id="{2800CFCA-4429-4AE5-B5C2-3620516C2762}"/>
            </a:ext>
          </a:extLst>
        </xdr:cNvPr>
        <xdr:cNvSpPr txBox="1"/>
      </xdr:nvSpPr>
      <xdr:spPr>
        <a:xfrm>
          <a:off x="14414500" y="90438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40822</xdr:rowOff>
    </xdr:from>
    <xdr:to>
      <xdr:col>86</xdr:col>
      <xdr:colOff>25400</xdr:colOff>
      <xdr:row>55</xdr:row>
      <xdr:rowOff>40822</xdr:rowOff>
    </xdr:to>
    <xdr:cxnSp macro="">
      <xdr:nvCxnSpPr>
        <xdr:cNvPr id="500" name="直線コネクタ 499">
          <a:extLst>
            <a:ext uri="{FF2B5EF4-FFF2-40B4-BE49-F238E27FC236}">
              <a16:creationId xmlns:a16="http://schemas.microsoft.com/office/drawing/2014/main" id="{25A94477-EEC0-45D2-8ADF-09BE1E3FE6C7}"/>
            </a:ext>
          </a:extLst>
        </xdr:cNvPr>
        <xdr:cNvCxnSpPr/>
      </xdr:nvCxnSpPr>
      <xdr:spPr>
        <a:xfrm>
          <a:off x="14287500" y="9261022"/>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58</xdr:row>
      <xdr:rowOff>136633</xdr:rowOff>
    </xdr:from>
    <xdr:ext cx="405111" cy="259045"/>
    <xdr:sp macro="" textlink="">
      <xdr:nvSpPr>
        <xdr:cNvPr id="501" name="【学校施設】&#10;有形固定資産減価償却率平均値テキスト">
          <a:extLst>
            <a:ext uri="{FF2B5EF4-FFF2-40B4-BE49-F238E27FC236}">
              <a16:creationId xmlns:a16="http://schemas.microsoft.com/office/drawing/2014/main" id="{C953E142-D0F4-47CB-BF87-AEFEC1FE5257}"/>
            </a:ext>
          </a:extLst>
        </xdr:cNvPr>
        <xdr:cNvSpPr txBox="1"/>
      </xdr:nvSpPr>
      <xdr:spPr>
        <a:xfrm>
          <a:off x="14414500" y="985975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158206</xdr:rowOff>
    </xdr:from>
    <xdr:to>
      <xdr:col>85</xdr:col>
      <xdr:colOff>177800</xdr:colOff>
      <xdr:row>59</xdr:row>
      <xdr:rowOff>88356</xdr:rowOff>
    </xdr:to>
    <xdr:sp macro="" textlink="">
      <xdr:nvSpPr>
        <xdr:cNvPr id="502" name="フローチャート: 判断 501">
          <a:extLst>
            <a:ext uri="{FF2B5EF4-FFF2-40B4-BE49-F238E27FC236}">
              <a16:creationId xmlns:a16="http://schemas.microsoft.com/office/drawing/2014/main" id="{00FDBA22-09D1-4B40-A953-C2A3A0D5879D}"/>
            </a:ext>
          </a:extLst>
        </xdr:cNvPr>
        <xdr:cNvSpPr/>
      </xdr:nvSpPr>
      <xdr:spPr>
        <a:xfrm>
          <a:off x="14325600" y="9881326"/>
          <a:ext cx="9398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58</xdr:row>
      <xdr:rowOff>163104</xdr:rowOff>
    </xdr:from>
    <xdr:to>
      <xdr:col>81</xdr:col>
      <xdr:colOff>101600</xdr:colOff>
      <xdr:row>59</xdr:row>
      <xdr:rowOff>93254</xdr:rowOff>
    </xdr:to>
    <xdr:sp macro="" textlink="">
      <xdr:nvSpPr>
        <xdr:cNvPr id="503" name="フローチャート: 判断 502">
          <a:extLst>
            <a:ext uri="{FF2B5EF4-FFF2-40B4-BE49-F238E27FC236}">
              <a16:creationId xmlns:a16="http://schemas.microsoft.com/office/drawing/2014/main" id="{1BEC64A7-6B68-45A9-9E08-98DBA5612BBC}"/>
            </a:ext>
          </a:extLst>
        </xdr:cNvPr>
        <xdr:cNvSpPr/>
      </xdr:nvSpPr>
      <xdr:spPr>
        <a:xfrm>
          <a:off x="13578840" y="9886224"/>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59</xdr:row>
      <xdr:rowOff>7983</xdr:rowOff>
    </xdr:from>
    <xdr:to>
      <xdr:col>76</xdr:col>
      <xdr:colOff>165100</xdr:colOff>
      <xdr:row>59</xdr:row>
      <xdr:rowOff>109583</xdr:rowOff>
    </xdr:to>
    <xdr:sp macro="" textlink="">
      <xdr:nvSpPr>
        <xdr:cNvPr id="504" name="フローチャート: 判断 503">
          <a:extLst>
            <a:ext uri="{FF2B5EF4-FFF2-40B4-BE49-F238E27FC236}">
              <a16:creationId xmlns:a16="http://schemas.microsoft.com/office/drawing/2014/main" id="{FC17C55C-B7E5-460C-8DB7-1ED47A14D6A8}"/>
            </a:ext>
          </a:extLst>
        </xdr:cNvPr>
        <xdr:cNvSpPr/>
      </xdr:nvSpPr>
      <xdr:spPr>
        <a:xfrm>
          <a:off x="12804140" y="98987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17780</xdr:rowOff>
    </xdr:from>
    <xdr:to>
      <xdr:col>72</xdr:col>
      <xdr:colOff>38100</xdr:colOff>
      <xdr:row>59</xdr:row>
      <xdr:rowOff>119380</xdr:rowOff>
    </xdr:to>
    <xdr:sp macro="" textlink="">
      <xdr:nvSpPr>
        <xdr:cNvPr id="505" name="フローチャート: 判断 504">
          <a:extLst>
            <a:ext uri="{FF2B5EF4-FFF2-40B4-BE49-F238E27FC236}">
              <a16:creationId xmlns:a16="http://schemas.microsoft.com/office/drawing/2014/main" id="{BE534863-22AF-4766-9C2A-DFCA6D9AEF1B}"/>
            </a:ext>
          </a:extLst>
        </xdr:cNvPr>
        <xdr:cNvSpPr/>
      </xdr:nvSpPr>
      <xdr:spPr>
        <a:xfrm>
          <a:off x="12029440" y="9908540"/>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06" name="テキスト ボックス 505">
          <a:extLst>
            <a:ext uri="{FF2B5EF4-FFF2-40B4-BE49-F238E27FC236}">
              <a16:creationId xmlns:a16="http://schemas.microsoft.com/office/drawing/2014/main" id="{2F70C812-3FE4-49A1-AF2F-6B9655B0BCAA}"/>
            </a:ext>
          </a:extLst>
        </xdr:cNvPr>
        <xdr:cNvSpPr txBox="1"/>
      </xdr:nvSpPr>
      <xdr:spPr>
        <a:xfrm>
          <a:off x="142087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07" name="テキスト ボックス 506">
          <a:extLst>
            <a:ext uri="{FF2B5EF4-FFF2-40B4-BE49-F238E27FC236}">
              <a16:creationId xmlns:a16="http://schemas.microsoft.com/office/drawing/2014/main" id="{D45CECEF-51D6-4399-8D69-EE51359E67CE}"/>
            </a:ext>
          </a:extLst>
        </xdr:cNvPr>
        <xdr:cNvSpPr txBox="1"/>
      </xdr:nvSpPr>
      <xdr:spPr>
        <a:xfrm>
          <a:off x="134620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08" name="テキスト ボックス 507">
          <a:extLst>
            <a:ext uri="{FF2B5EF4-FFF2-40B4-BE49-F238E27FC236}">
              <a16:creationId xmlns:a16="http://schemas.microsoft.com/office/drawing/2014/main" id="{F49159FD-F9BD-4F34-A5AA-2CE9C69EAFAD}"/>
            </a:ext>
          </a:extLst>
        </xdr:cNvPr>
        <xdr:cNvSpPr txBox="1"/>
      </xdr:nvSpPr>
      <xdr:spPr>
        <a:xfrm>
          <a:off x="126873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09" name="テキスト ボックス 508">
          <a:extLst>
            <a:ext uri="{FF2B5EF4-FFF2-40B4-BE49-F238E27FC236}">
              <a16:creationId xmlns:a16="http://schemas.microsoft.com/office/drawing/2014/main" id="{8FDFD2DD-59E2-465F-A5DF-3F52B5916B0E}"/>
            </a:ext>
          </a:extLst>
        </xdr:cNvPr>
        <xdr:cNvSpPr txBox="1"/>
      </xdr:nvSpPr>
      <xdr:spPr>
        <a:xfrm>
          <a:off x="1190498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10" name="テキスト ボックス 509">
          <a:extLst>
            <a:ext uri="{FF2B5EF4-FFF2-40B4-BE49-F238E27FC236}">
              <a16:creationId xmlns:a16="http://schemas.microsoft.com/office/drawing/2014/main" id="{138CB719-43E9-4FBB-99B4-C6DAD8C12139}"/>
            </a:ext>
          </a:extLst>
        </xdr:cNvPr>
        <xdr:cNvSpPr txBox="1"/>
      </xdr:nvSpPr>
      <xdr:spPr>
        <a:xfrm>
          <a:off x="111150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24312</xdr:rowOff>
    </xdr:from>
    <xdr:to>
      <xdr:col>85</xdr:col>
      <xdr:colOff>177800</xdr:colOff>
      <xdr:row>56</xdr:row>
      <xdr:rowOff>125912</xdr:rowOff>
    </xdr:to>
    <xdr:sp macro="" textlink="">
      <xdr:nvSpPr>
        <xdr:cNvPr id="511" name="楕円 510">
          <a:extLst>
            <a:ext uri="{FF2B5EF4-FFF2-40B4-BE49-F238E27FC236}">
              <a16:creationId xmlns:a16="http://schemas.microsoft.com/office/drawing/2014/main" id="{371F8DA0-F88C-47E0-9F5B-C1B4189CBF71}"/>
            </a:ext>
          </a:extLst>
        </xdr:cNvPr>
        <xdr:cNvSpPr/>
      </xdr:nvSpPr>
      <xdr:spPr>
        <a:xfrm>
          <a:off x="14325600" y="9412152"/>
          <a:ext cx="9398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55</xdr:row>
      <xdr:rowOff>47189</xdr:rowOff>
    </xdr:from>
    <xdr:ext cx="405111" cy="259045"/>
    <xdr:sp macro="" textlink="">
      <xdr:nvSpPr>
        <xdr:cNvPr id="512" name="【学校施設】&#10;有形固定資産減価償却率該当値テキスト">
          <a:extLst>
            <a:ext uri="{FF2B5EF4-FFF2-40B4-BE49-F238E27FC236}">
              <a16:creationId xmlns:a16="http://schemas.microsoft.com/office/drawing/2014/main" id="{D7201F6F-80A1-43A0-9BC7-DCB454C0E808}"/>
            </a:ext>
          </a:extLst>
        </xdr:cNvPr>
        <xdr:cNvSpPr txBox="1"/>
      </xdr:nvSpPr>
      <xdr:spPr>
        <a:xfrm>
          <a:off x="14414500" y="926738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55</xdr:row>
      <xdr:rowOff>119017</xdr:rowOff>
    </xdr:from>
    <xdr:to>
      <xdr:col>81</xdr:col>
      <xdr:colOff>101600</xdr:colOff>
      <xdr:row>56</xdr:row>
      <xdr:rowOff>49167</xdr:rowOff>
    </xdr:to>
    <xdr:sp macro="" textlink="">
      <xdr:nvSpPr>
        <xdr:cNvPr id="513" name="楕円 512">
          <a:extLst>
            <a:ext uri="{FF2B5EF4-FFF2-40B4-BE49-F238E27FC236}">
              <a16:creationId xmlns:a16="http://schemas.microsoft.com/office/drawing/2014/main" id="{52641430-8BC3-46A0-A3F9-809A38E3EE31}"/>
            </a:ext>
          </a:extLst>
        </xdr:cNvPr>
        <xdr:cNvSpPr/>
      </xdr:nvSpPr>
      <xdr:spPr>
        <a:xfrm>
          <a:off x="13578840" y="9339217"/>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55</xdr:row>
      <xdr:rowOff>169817</xdr:rowOff>
    </xdr:from>
    <xdr:to>
      <xdr:col>85</xdr:col>
      <xdr:colOff>127000</xdr:colOff>
      <xdr:row>56</xdr:row>
      <xdr:rowOff>75112</xdr:rowOff>
    </xdr:to>
    <xdr:cxnSp macro="">
      <xdr:nvCxnSpPr>
        <xdr:cNvPr id="514" name="直線コネクタ 513">
          <a:extLst>
            <a:ext uri="{FF2B5EF4-FFF2-40B4-BE49-F238E27FC236}">
              <a16:creationId xmlns:a16="http://schemas.microsoft.com/office/drawing/2014/main" id="{95D019BB-5A37-40A1-814D-10FFA2EACA16}"/>
            </a:ext>
          </a:extLst>
        </xdr:cNvPr>
        <xdr:cNvCxnSpPr/>
      </xdr:nvCxnSpPr>
      <xdr:spPr>
        <a:xfrm>
          <a:off x="13629640" y="9390017"/>
          <a:ext cx="746760" cy="729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59</xdr:row>
      <xdr:rowOff>97790</xdr:rowOff>
    </xdr:from>
    <xdr:to>
      <xdr:col>76</xdr:col>
      <xdr:colOff>165100</xdr:colOff>
      <xdr:row>60</xdr:row>
      <xdr:rowOff>27940</xdr:rowOff>
    </xdr:to>
    <xdr:sp macro="" textlink="">
      <xdr:nvSpPr>
        <xdr:cNvPr id="515" name="楕円 514">
          <a:extLst>
            <a:ext uri="{FF2B5EF4-FFF2-40B4-BE49-F238E27FC236}">
              <a16:creationId xmlns:a16="http://schemas.microsoft.com/office/drawing/2014/main" id="{9DD08EDF-3323-4E7D-9539-BE609A85A2D6}"/>
            </a:ext>
          </a:extLst>
        </xdr:cNvPr>
        <xdr:cNvSpPr/>
      </xdr:nvSpPr>
      <xdr:spPr>
        <a:xfrm>
          <a:off x="12804140" y="998855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55</xdr:row>
      <xdr:rowOff>169817</xdr:rowOff>
    </xdr:from>
    <xdr:to>
      <xdr:col>81</xdr:col>
      <xdr:colOff>50800</xdr:colOff>
      <xdr:row>59</xdr:row>
      <xdr:rowOff>148590</xdr:rowOff>
    </xdr:to>
    <xdr:cxnSp macro="">
      <xdr:nvCxnSpPr>
        <xdr:cNvPr id="516" name="直線コネクタ 515">
          <a:extLst>
            <a:ext uri="{FF2B5EF4-FFF2-40B4-BE49-F238E27FC236}">
              <a16:creationId xmlns:a16="http://schemas.microsoft.com/office/drawing/2014/main" id="{C9852145-D197-41C5-B05B-8E3FC799EF6D}"/>
            </a:ext>
          </a:extLst>
        </xdr:cNvPr>
        <xdr:cNvCxnSpPr/>
      </xdr:nvCxnSpPr>
      <xdr:spPr>
        <a:xfrm flipV="1">
          <a:off x="12854940" y="9390017"/>
          <a:ext cx="774700" cy="6493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60</xdr:row>
      <xdr:rowOff>56969</xdr:rowOff>
    </xdr:from>
    <xdr:to>
      <xdr:col>72</xdr:col>
      <xdr:colOff>38100</xdr:colOff>
      <xdr:row>60</xdr:row>
      <xdr:rowOff>158569</xdr:rowOff>
    </xdr:to>
    <xdr:sp macro="" textlink="">
      <xdr:nvSpPr>
        <xdr:cNvPr id="517" name="楕円 516">
          <a:extLst>
            <a:ext uri="{FF2B5EF4-FFF2-40B4-BE49-F238E27FC236}">
              <a16:creationId xmlns:a16="http://schemas.microsoft.com/office/drawing/2014/main" id="{D1FBE445-6D29-4252-B65B-AD289737C2D6}"/>
            </a:ext>
          </a:extLst>
        </xdr:cNvPr>
        <xdr:cNvSpPr/>
      </xdr:nvSpPr>
      <xdr:spPr>
        <a:xfrm>
          <a:off x="12029440" y="10115369"/>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59</xdr:row>
      <xdr:rowOff>148590</xdr:rowOff>
    </xdr:from>
    <xdr:to>
      <xdr:col>76</xdr:col>
      <xdr:colOff>114300</xdr:colOff>
      <xdr:row>60</xdr:row>
      <xdr:rowOff>107769</xdr:rowOff>
    </xdr:to>
    <xdr:cxnSp macro="">
      <xdr:nvCxnSpPr>
        <xdr:cNvPr id="518" name="直線コネクタ 517">
          <a:extLst>
            <a:ext uri="{FF2B5EF4-FFF2-40B4-BE49-F238E27FC236}">
              <a16:creationId xmlns:a16="http://schemas.microsoft.com/office/drawing/2014/main" id="{0A29614D-EEB8-4691-836D-AAB765140DF2}"/>
            </a:ext>
          </a:extLst>
        </xdr:cNvPr>
        <xdr:cNvCxnSpPr/>
      </xdr:nvCxnSpPr>
      <xdr:spPr>
        <a:xfrm flipV="1">
          <a:off x="12072620" y="10039350"/>
          <a:ext cx="782320" cy="1268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59</xdr:row>
      <xdr:rowOff>84381</xdr:rowOff>
    </xdr:from>
    <xdr:ext cx="405111" cy="259045"/>
    <xdr:sp macro="" textlink="">
      <xdr:nvSpPr>
        <xdr:cNvPr id="519" name="n_1aveValue【学校施設】&#10;有形固定資産減価償却率">
          <a:extLst>
            <a:ext uri="{FF2B5EF4-FFF2-40B4-BE49-F238E27FC236}">
              <a16:creationId xmlns:a16="http://schemas.microsoft.com/office/drawing/2014/main" id="{DF1761A0-D5AF-4667-9301-03FBB24EA125}"/>
            </a:ext>
          </a:extLst>
        </xdr:cNvPr>
        <xdr:cNvSpPr txBox="1"/>
      </xdr:nvSpPr>
      <xdr:spPr>
        <a:xfrm>
          <a:off x="13437244" y="99751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57</xdr:row>
      <xdr:rowOff>126110</xdr:rowOff>
    </xdr:from>
    <xdr:ext cx="405111" cy="259045"/>
    <xdr:sp macro="" textlink="">
      <xdr:nvSpPr>
        <xdr:cNvPr id="520" name="n_2aveValue【学校施設】&#10;有形固定資産減価償却率">
          <a:extLst>
            <a:ext uri="{FF2B5EF4-FFF2-40B4-BE49-F238E27FC236}">
              <a16:creationId xmlns:a16="http://schemas.microsoft.com/office/drawing/2014/main" id="{82FE4C0A-A6EB-4549-825D-DD18C7D51220}"/>
            </a:ext>
          </a:extLst>
        </xdr:cNvPr>
        <xdr:cNvSpPr txBox="1"/>
      </xdr:nvSpPr>
      <xdr:spPr>
        <a:xfrm>
          <a:off x="12675244" y="96815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57</xdr:row>
      <xdr:rowOff>135907</xdr:rowOff>
    </xdr:from>
    <xdr:ext cx="405111" cy="259045"/>
    <xdr:sp macro="" textlink="">
      <xdr:nvSpPr>
        <xdr:cNvPr id="521" name="n_3aveValue【学校施設】&#10;有形固定資産減価償却率">
          <a:extLst>
            <a:ext uri="{FF2B5EF4-FFF2-40B4-BE49-F238E27FC236}">
              <a16:creationId xmlns:a16="http://schemas.microsoft.com/office/drawing/2014/main" id="{A645617A-ABAF-440F-9099-8CB8119FA14B}"/>
            </a:ext>
          </a:extLst>
        </xdr:cNvPr>
        <xdr:cNvSpPr txBox="1"/>
      </xdr:nvSpPr>
      <xdr:spPr>
        <a:xfrm>
          <a:off x="11900544" y="96913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54</xdr:row>
      <xdr:rowOff>65694</xdr:rowOff>
    </xdr:from>
    <xdr:ext cx="405111" cy="259045"/>
    <xdr:sp macro="" textlink="">
      <xdr:nvSpPr>
        <xdr:cNvPr id="522" name="n_1mainValue【学校施設】&#10;有形固定資産減価償却率">
          <a:extLst>
            <a:ext uri="{FF2B5EF4-FFF2-40B4-BE49-F238E27FC236}">
              <a16:creationId xmlns:a16="http://schemas.microsoft.com/office/drawing/2014/main" id="{4AADE953-BBFA-4DE5-B403-353DF0310F9B}"/>
            </a:ext>
          </a:extLst>
        </xdr:cNvPr>
        <xdr:cNvSpPr txBox="1"/>
      </xdr:nvSpPr>
      <xdr:spPr>
        <a:xfrm>
          <a:off x="13437244" y="911825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60</xdr:row>
      <xdr:rowOff>19067</xdr:rowOff>
    </xdr:from>
    <xdr:ext cx="405111" cy="259045"/>
    <xdr:sp macro="" textlink="">
      <xdr:nvSpPr>
        <xdr:cNvPr id="523" name="n_2mainValue【学校施設】&#10;有形固定資産減価償却率">
          <a:extLst>
            <a:ext uri="{FF2B5EF4-FFF2-40B4-BE49-F238E27FC236}">
              <a16:creationId xmlns:a16="http://schemas.microsoft.com/office/drawing/2014/main" id="{BE678208-BA58-4FCF-B61A-9D01E3CAE199}"/>
            </a:ext>
          </a:extLst>
        </xdr:cNvPr>
        <xdr:cNvSpPr txBox="1"/>
      </xdr:nvSpPr>
      <xdr:spPr>
        <a:xfrm>
          <a:off x="12675244" y="100774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60</xdr:row>
      <xdr:rowOff>149696</xdr:rowOff>
    </xdr:from>
    <xdr:ext cx="405111" cy="259045"/>
    <xdr:sp macro="" textlink="">
      <xdr:nvSpPr>
        <xdr:cNvPr id="524" name="n_3mainValue【学校施設】&#10;有形固定資産減価償却率">
          <a:extLst>
            <a:ext uri="{FF2B5EF4-FFF2-40B4-BE49-F238E27FC236}">
              <a16:creationId xmlns:a16="http://schemas.microsoft.com/office/drawing/2014/main" id="{04DEFD59-943A-442E-9E8A-1C26B2FE5B2B}"/>
            </a:ext>
          </a:extLst>
        </xdr:cNvPr>
        <xdr:cNvSpPr txBox="1"/>
      </xdr:nvSpPr>
      <xdr:spPr>
        <a:xfrm>
          <a:off x="11900544" y="102080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25" name="正方形/長方形 524">
          <a:extLst>
            <a:ext uri="{FF2B5EF4-FFF2-40B4-BE49-F238E27FC236}">
              <a16:creationId xmlns:a16="http://schemas.microsoft.com/office/drawing/2014/main" id="{B3AC8761-4DB1-4CE4-8A82-082DAB7206BE}"/>
            </a:ext>
          </a:extLst>
        </xdr:cNvPr>
        <xdr:cNvSpPr/>
      </xdr:nvSpPr>
      <xdr:spPr>
        <a:xfrm>
          <a:off x="16093440" y="782574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26" name="正方形/長方形 525">
          <a:extLst>
            <a:ext uri="{FF2B5EF4-FFF2-40B4-BE49-F238E27FC236}">
              <a16:creationId xmlns:a16="http://schemas.microsoft.com/office/drawing/2014/main" id="{BB3B785D-BDED-40DB-8A59-0FC6D3DC12F0}"/>
            </a:ext>
          </a:extLst>
        </xdr:cNvPr>
        <xdr:cNvSpPr/>
      </xdr:nvSpPr>
      <xdr:spPr>
        <a:xfrm>
          <a:off x="162204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27" name="正方形/長方形 526">
          <a:extLst>
            <a:ext uri="{FF2B5EF4-FFF2-40B4-BE49-F238E27FC236}">
              <a16:creationId xmlns:a16="http://schemas.microsoft.com/office/drawing/2014/main" id="{BE07A367-2841-4962-93CE-7F3013D10C65}"/>
            </a:ext>
          </a:extLst>
        </xdr:cNvPr>
        <xdr:cNvSpPr/>
      </xdr:nvSpPr>
      <xdr:spPr>
        <a:xfrm>
          <a:off x="162204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28" name="正方形/長方形 527">
          <a:extLst>
            <a:ext uri="{FF2B5EF4-FFF2-40B4-BE49-F238E27FC236}">
              <a16:creationId xmlns:a16="http://schemas.microsoft.com/office/drawing/2014/main" id="{017CCA86-B05F-4F58-94BD-D97DC869B16F}"/>
            </a:ext>
          </a:extLst>
        </xdr:cNvPr>
        <xdr:cNvSpPr/>
      </xdr:nvSpPr>
      <xdr:spPr>
        <a:xfrm>
          <a:off x="1709928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29" name="正方形/長方形 528">
          <a:extLst>
            <a:ext uri="{FF2B5EF4-FFF2-40B4-BE49-F238E27FC236}">
              <a16:creationId xmlns:a16="http://schemas.microsoft.com/office/drawing/2014/main" id="{C14DF530-3D77-4256-91FB-8CB57FE19ECF}"/>
            </a:ext>
          </a:extLst>
        </xdr:cNvPr>
        <xdr:cNvSpPr/>
      </xdr:nvSpPr>
      <xdr:spPr>
        <a:xfrm>
          <a:off x="1709928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30" name="正方形/長方形 529">
          <a:extLst>
            <a:ext uri="{FF2B5EF4-FFF2-40B4-BE49-F238E27FC236}">
              <a16:creationId xmlns:a16="http://schemas.microsoft.com/office/drawing/2014/main" id="{6DEB7186-21B0-4DB2-B850-7A72329F4C1E}"/>
            </a:ext>
          </a:extLst>
        </xdr:cNvPr>
        <xdr:cNvSpPr/>
      </xdr:nvSpPr>
      <xdr:spPr>
        <a:xfrm>
          <a:off x="1810512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31" name="正方形/長方形 530">
          <a:extLst>
            <a:ext uri="{FF2B5EF4-FFF2-40B4-BE49-F238E27FC236}">
              <a16:creationId xmlns:a16="http://schemas.microsoft.com/office/drawing/2014/main" id="{4871ECAC-AA62-4463-A30E-8171475F9149}"/>
            </a:ext>
          </a:extLst>
        </xdr:cNvPr>
        <xdr:cNvSpPr/>
      </xdr:nvSpPr>
      <xdr:spPr>
        <a:xfrm>
          <a:off x="1810512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32" name="正方形/長方形 531">
          <a:extLst>
            <a:ext uri="{FF2B5EF4-FFF2-40B4-BE49-F238E27FC236}">
              <a16:creationId xmlns:a16="http://schemas.microsoft.com/office/drawing/2014/main" id="{A5F63B11-28B7-4263-AB4D-51F7DE84890D}"/>
            </a:ext>
          </a:extLst>
        </xdr:cNvPr>
        <xdr:cNvSpPr/>
      </xdr:nvSpPr>
      <xdr:spPr>
        <a:xfrm>
          <a:off x="16093440" y="894207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33" name="テキスト ボックス 532">
          <a:extLst>
            <a:ext uri="{FF2B5EF4-FFF2-40B4-BE49-F238E27FC236}">
              <a16:creationId xmlns:a16="http://schemas.microsoft.com/office/drawing/2014/main" id="{41A6764F-3D8A-4FC3-B822-00A06F559E82}"/>
            </a:ext>
          </a:extLst>
        </xdr:cNvPr>
        <xdr:cNvSpPr txBox="1"/>
      </xdr:nvSpPr>
      <xdr:spPr>
        <a:xfrm>
          <a:off x="16078200" y="875538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34" name="直線コネクタ 533">
          <a:extLst>
            <a:ext uri="{FF2B5EF4-FFF2-40B4-BE49-F238E27FC236}">
              <a16:creationId xmlns:a16="http://schemas.microsoft.com/office/drawing/2014/main" id="{726D2AD5-F255-42E4-B6F1-AB330FDBA174}"/>
            </a:ext>
          </a:extLst>
        </xdr:cNvPr>
        <xdr:cNvCxnSpPr/>
      </xdr:nvCxnSpPr>
      <xdr:spPr>
        <a:xfrm>
          <a:off x="16093440" y="111785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130628</xdr:rowOff>
    </xdr:from>
    <xdr:to>
      <xdr:col>120</xdr:col>
      <xdr:colOff>114300</xdr:colOff>
      <xdr:row>64</xdr:row>
      <xdr:rowOff>130628</xdr:rowOff>
    </xdr:to>
    <xdr:cxnSp macro="">
      <xdr:nvCxnSpPr>
        <xdr:cNvPr id="535" name="直線コネクタ 534">
          <a:extLst>
            <a:ext uri="{FF2B5EF4-FFF2-40B4-BE49-F238E27FC236}">
              <a16:creationId xmlns:a16="http://schemas.microsoft.com/office/drawing/2014/main" id="{928D5F2D-0B56-48CF-8DE2-917EFCA21E4A}"/>
            </a:ext>
          </a:extLst>
        </xdr:cNvPr>
        <xdr:cNvCxnSpPr/>
      </xdr:nvCxnSpPr>
      <xdr:spPr>
        <a:xfrm>
          <a:off x="16093440" y="10859588"/>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159855</xdr:rowOff>
    </xdr:from>
    <xdr:ext cx="467179" cy="259045"/>
    <xdr:sp macro="" textlink="">
      <xdr:nvSpPr>
        <xdr:cNvPr id="536" name="テキスト ボックス 535">
          <a:extLst>
            <a:ext uri="{FF2B5EF4-FFF2-40B4-BE49-F238E27FC236}">
              <a16:creationId xmlns:a16="http://schemas.microsoft.com/office/drawing/2014/main" id="{B9AE6D59-9437-40EA-A19E-B25BF5B0F085}"/>
            </a:ext>
          </a:extLst>
        </xdr:cNvPr>
        <xdr:cNvSpPr txBox="1"/>
      </xdr:nvSpPr>
      <xdr:spPr>
        <a:xfrm>
          <a:off x="15694841" y="1072117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146957</xdr:rowOff>
    </xdr:from>
    <xdr:to>
      <xdr:col>120</xdr:col>
      <xdr:colOff>114300</xdr:colOff>
      <xdr:row>62</xdr:row>
      <xdr:rowOff>146957</xdr:rowOff>
    </xdr:to>
    <xdr:cxnSp macro="">
      <xdr:nvCxnSpPr>
        <xdr:cNvPr id="537" name="直線コネクタ 536">
          <a:extLst>
            <a:ext uri="{FF2B5EF4-FFF2-40B4-BE49-F238E27FC236}">
              <a16:creationId xmlns:a16="http://schemas.microsoft.com/office/drawing/2014/main" id="{6A937649-381C-4446-BF0C-063D9DE9333E}"/>
            </a:ext>
          </a:extLst>
        </xdr:cNvPr>
        <xdr:cNvCxnSpPr/>
      </xdr:nvCxnSpPr>
      <xdr:spPr>
        <a:xfrm>
          <a:off x="16093440" y="10540637"/>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62</xdr:row>
      <xdr:rowOff>4734</xdr:rowOff>
    </xdr:from>
    <xdr:ext cx="531299" cy="259045"/>
    <xdr:sp macro="" textlink="">
      <xdr:nvSpPr>
        <xdr:cNvPr id="538" name="テキスト ボックス 537">
          <a:extLst>
            <a:ext uri="{FF2B5EF4-FFF2-40B4-BE49-F238E27FC236}">
              <a16:creationId xmlns:a16="http://schemas.microsoft.com/office/drawing/2014/main" id="{084F3163-0DE9-4194-A729-BDD8CF17414E}"/>
            </a:ext>
          </a:extLst>
        </xdr:cNvPr>
        <xdr:cNvSpPr txBox="1"/>
      </xdr:nvSpPr>
      <xdr:spPr>
        <a:xfrm>
          <a:off x="15630721" y="1039841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163285</xdr:rowOff>
    </xdr:from>
    <xdr:to>
      <xdr:col>120</xdr:col>
      <xdr:colOff>114300</xdr:colOff>
      <xdr:row>60</xdr:row>
      <xdr:rowOff>163285</xdr:rowOff>
    </xdr:to>
    <xdr:cxnSp macro="">
      <xdr:nvCxnSpPr>
        <xdr:cNvPr id="539" name="直線コネクタ 538">
          <a:extLst>
            <a:ext uri="{FF2B5EF4-FFF2-40B4-BE49-F238E27FC236}">
              <a16:creationId xmlns:a16="http://schemas.microsoft.com/office/drawing/2014/main" id="{E5EF22E6-3D02-408C-8F10-18CD28173DF6}"/>
            </a:ext>
          </a:extLst>
        </xdr:cNvPr>
        <xdr:cNvCxnSpPr/>
      </xdr:nvCxnSpPr>
      <xdr:spPr>
        <a:xfrm>
          <a:off x="16093440" y="10221685"/>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60</xdr:row>
      <xdr:rowOff>21062</xdr:rowOff>
    </xdr:from>
    <xdr:ext cx="531299" cy="259045"/>
    <xdr:sp macro="" textlink="">
      <xdr:nvSpPr>
        <xdr:cNvPr id="540" name="テキスト ボックス 539">
          <a:extLst>
            <a:ext uri="{FF2B5EF4-FFF2-40B4-BE49-F238E27FC236}">
              <a16:creationId xmlns:a16="http://schemas.microsoft.com/office/drawing/2014/main" id="{31EC06BA-22F8-4A37-AA25-03449E61C8AF}"/>
            </a:ext>
          </a:extLst>
        </xdr:cNvPr>
        <xdr:cNvSpPr txBox="1"/>
      </xdr:nvSpPr>
      <xdr:spPr>
        <a:xfrm>
          <a:off x="15630721" y="100794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59</xdr:row>
      <xdr:rowOff>8165</xdr:rowOff>
    </xdr:from>
    <xdr:to>
      <xdr:col>120</xdr:col>
      <xdr:colOff>114300</xdr:colOff>
      <xdr:row>59</xdr:row>
      <xdr:rowOff>8165</xdr:rowOff>
    </xdr:to>
    <xdr:cxnSp macro="">
      <xdr:nvCxnSpPr>
        <xdr:cNvPr id="541" name="直線コネクタ 540">
          <a:extLst>
            <a:ext uri="{FF2B5EF4-FFF2-40B4-BE49-F238E27FC236}">
              <a16:creationId xmlns:a16="http://schemas.microsoft.com/office/drawing/2014/main" id="{425EA12D-16BC-43F0-B345-80DCD3C042D2}"/>
            </a:ext>
          </a:extLst>
        </xdr:cNvPr>
        <xdr:cNvCxnSpPr/>
      </xdr:nvCxnSpPr>
      <xdr:spPr>
        <a:xfrm>
          <a:off x="16093440" y="9898925"/>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58</xdr:row>
      <xdr:rowOff>37392</xdr:rowOff>
    </xdr:from>
    <xdr:ext cx="531299" cy="259045"/>
    <xdr:sp macro="" textlink="">
      <xdr:nvSpPr>
        <xdr:cNvPr id="542" name="テキスト ボックス 541">
          <a:extLst>
            <a:ext uri="{FF2B5EF4-FFF2-40B4-BE49-F238E27FC236}">
              <a16:creationId xmlns:a16="http://schemas.microsoft.com/office/drawing/2014/main" id="{AB8153D9-7ADF-430E-8EF4-ADE7229DE33B}"/>
            </a:ext>
          </a:extLst>
        </xdr:cNvPr>
        <xdr:cNvSpPr txBox="1"/>
      </xdr:nvSpPr>
      <xdr:spPr>
        <a:xfrm>
          <a:off x="15630721" y="976051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24493</xdr:rowOff>
    </xdr:from>
    <xdr:to>
      <xdr:col>120</xdr:col>
      <xdr:colOff>114300</xdr:colOff>
      <xdr:row>57</xdr:row>
      <xdr:rowOff>24493</xdr:rowOff>
    </xdr:to>
    <xdr:cxnSp macro="">
      <xdr:nvCxnSpPr>
        <xdr:cNvPr id="543" name="直線コネクタ 542">
          <a:extLst>
            <a:ext uri="{FF2B5EF4-FFF2-40B4-BE49-F238E27FC236}">
              <a16:creationId xmlns:a16="http://schemas.microsoft.com/office/drawing/2014/main" id="{E103A478-B10D-4AED-BF83-B0E321F038EF}"/>
            </a:ext>
          </a:extLst>
        </xdr:cNvPr>
        <xdr:cNvCxnSpPr/>
      </xdr:nvCxnSpPr>
      <xdr:spPr>
        <a:xfrm>
          <a:off x="16093440" y="9579973"/>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53720</xdr:rowOff>
    </xdr:from>
    <xdr:ext cx="531299" cy="259045"/>
    <xdr:sp macro="" textlink="">
      <xdr:nvSpPr>
        <xdr:cNvPr id="544" name="テキスト ボックス 543">
          <a:extLst>
            <a:ext uri="{FF2B5EF4-FFF2-40B4-BE49-F238E27FC236}">
              <a16:creationId xmlns:a16="http://schemas.microsoft.com/office/drawing/2014/main" id="{6080D4CF-7329-4E28-AD25-79E7CCB3404A}"/>
            </a:ext>
          </a:extLst>
        </xdr:cNvPr>
        <xdr:cNvSpPr txBox="1"/>
      </xdr:nvSpPr>
      <xdr:spPr>
        <a:xfrm>
          <a:off x="15630721" y="944156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40822</xdr:rowOff>
    </xdr:from>
    <xdr:to>
      <xdr:col>120</xdr:col>
      <xdr:colOff>114300</xdr:colOff>
      <xdr:row>55</xdr:row>
      <xdr:rowOff>40822</xdr:rowOff>
    </xdr:to>
    <xdr:cxnSp macro="">
      <xdr:nvCxnSpPr>
        <xdr:cNvPr id="545" name="直線コネクタ 544">
          <a:extLst>
            <a:ext uri="{FF2B5EF4-FFF2-40B4-BE49-F238E27FC236}">
              <a16:creationId xmlns:a16="http://schemas.microsoft.com/office/drawing/2014/main" id="{A22F900A-A169-429C-AB9A-A113795C2798}"/>
            </a:ext>
          </a:extLst>
        </xdr:cNvPr>
        <xdr:cNvCxnSpPr/>
      </xdr:nvCxnSpPr>
      <xdr:spPr>
        <a:xfrm>
          <a:off x="16093440" y="9261022"/>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54</xdr:row>
      <xdr:rowOff>70049</xdr:rowOff>
    </xdr:from>
    <xdr:ext cx="531299" cy="259045"/>
    <xdr:sp macro="" textlink="">
      <xdr:nvSpPr>
        <xdr:cNvPr id="546" name="テキスト ボックス 545">
          <a:extLst>
            <a:ext uri="{FF2B5EF4-FFF2-40B4-BE49-F238E27FC236}">
              <a16:creationId xmlns:a16="http://schemas.microsoft.com/office/drawing/2014/main" id="{4B9B5782-0F92-4F8A-8D3D-ACB04D0DF74D}"/>
            </a:ext>
          </a:extLst>
        </xdr:cNvPr>
        <xdr:cNvSpPr txBox="1"/>
      </xdr:nvSpPr>
      <xdr:spPr>
        <a:xfrm>
          <a:off x="15630721" y="912260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47" name="直線コネクタ 546">
          <a:extLst>
            <a:ext uri="{FF2B5EF4-FFF2-40B4-BE49-F238E27FC236}">
              <a16:creationId xmlns:a16="http://schemas.microsoft.com/office/drawing/2014/main" id="{C38A9ABA-94B4-4448-B4BF-FF1405EEA012}"/>
            </a:ext>
          </a:extLst>
        </xdr:cNvPr>
        <xdr:cNvCxnSpPr/>
      </xdr:nvCxnSpPr>
      <xdr:spPr>
        <a:xfrm>
          <a:off x="16093440" y="894207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86377</xdr:rowOff>
    </xdr:from>
    <xdr:ext cx="531299" cy="259045"/>
    <xdr:sp macro="" textlink="">
      <xdr:nvSpPr>
        <xdr:cNvPr id="548" name="テキスト ボックス 547">
          <a:extLst>
            <a:ext uri="{FF2B5EF4-FFF2-40B4-BE49-F238E27FC236}">
              <a16:creationId xmlns:a16="http://schemas.microsoft.com/office/drawing/2014/main" id="{4658EF5E-5263-44DB-8F21-A4E26B8A0295}"/>
            </a:ext>
          </a:extLst>
        </xdr:cNvPr>
        <xdr:cNvSpPr txBox="1"/>
      </xdr:nvSpPr>
      <xdr:spPr>
        <a:xfrm>
          <a:off x="15630721" y="880365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49" name="【学校施設】&#10;一人当たり面積グラフ枠">
          <a:extLst>
            <a:ext uri="{FF2B5EF4-FFF2-40B4-BE49-F238E27FC236}">
              <a16:creationId xmlns:a16="http://schemas.microsoft.com/office/drawing/2014/main" id="{D40C26A8-AA43-4CB4-A937-3EC92A6A9655}"/>
            </a:ext>
          </a:extLst>
        </xdr:cNvPr>
        <xdr:cNvSpPr/>
      </xdr:nvSpPr>
      <xdr:spPr>
        <a:xfrm>
          <a:off x="16093440" y="894207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43662</xdr:rowOff>
    </xdr:from>
    <xdr:to>
      <xdr:col>116</xdr:col>
      <xdr:colOff>62864</xdr:colOff>
      <xdr:row>64</xdr:row>
      <xdr:rowOff>126122</xdr:rowOff>
    </xdr:to>
    <xdr:cxnSp macro="">
      <xdr:nvCxnSpPr>
        <xdr:cNvPr id="550" name="直線コネクタ 549">
          <a:extLst>
            <a:ext uri="{FF2B5EF4-FFF2-40B4-BE49-F238E27FC236}">
              <a16:creationId xmlns:a16="http://schemas.microsoft.com/office/drawing/2014/main" id="{210F5472-863C-465A-BF2E-02E558D8D838}"/>
            </a:ext>
          </a:extLst>
        </xdr:cNvPr>
        <xdr:cNvCxnSpPr/>
      </xdr:nvCxnSpPr>
      <xdr:spPr>
        <a:xfrm flipV="1">
          <a:off x="19509104" y="9431502"/>
          <a:ext cx="0" cy="14235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129949</xdr:rowOff>
    </xdr:from>
    <xdr:ext cx="469744" cy="259045"/>
    <xdr:sp macro="" textlink="">
      <xdr:nvSpPr>
        <xdr:cNvPr id="551" name="【学校施設】&#10;一人当たり面積最小値テキスト">
          <a:extLst>
            <a:ext uri="{FF2B5EF4-FFF2-40B4-BE49-F238E27FC236}">
              <a16:creationId xmlns:a16="http://schemas.microsoft.com/office/drawing/2014/main" id="{CF5E1A6C-4EA6-412C-A7AF-94B9E760C794}"/>
            </a:ext>
          </a:extLst>
        </xdr:cNvPr>
        <xdr:cNvSpPr txBox="1"/>
      </xdr:nvSpPr>
      <xdr:spPr>
        <a:xfrm>
          <a:off x="19547840" y="108589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126122</xdr:rowOff>
    </xdr:from>
    <xdr:to>
      <xdr:col>116</xdr:col>
      <xdr:colOff>152400</xdr:colOff>
      <xdr:row>64</xdr:row>
      <xdr:rowOff>126122</xdr:rowOff>
    </xdr:to>
    <xdr:cxnSp macro="">
      <xdr:nvCxnSpPr>
        <xdr:cNvPr id="552" name="直線コネクタ 551">
          <a:extLst>
            <a:ext uri="{FF2B5EF4-FFF2-40B4-BE49-F238E27FC236}">
              <a16:creationId xmlns:a16="http://schemas.microsoft.com/office/drawing/2014/main" id="{16B45465-D7E0-40AC-8569-739DD1ABDB3A}"/>
            </a:ext>
          </a:extLst>
        </xdr:cNvPr>
        <xdr:cNvCxnSpPr/>
      </xdr:nvCxnSpPr>
      <xdr:spPr>
        <a:xfrm>
          <a:off x="19443700" y="10855082"/>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161789</xdr:rowOff>
    </xdr:from>
    <xdr:ext cx="534377" cy="259045"/>
    <xdr:sp macro="" textlink="">
      <xdr:nvSpPr>
        <xdr:cNvPr id="553" name="【学校施設】&#10;一人当たり面積最大値テキスト">
          <a:extLst>
            <a:ext uri="{FF2B5EF4-FFF2-40B4-BE49-F238E27FC236}">
              <a16:creationId xmlns:a16="http://schemas.microsoft.com/office/drawing/2014/main" id="{83EE3C28-1F8A-444D-90C7-5A189CDD48ED}"/>
            </a:ext>
          </a:extLst>
        </xdr:cNvPr>
        <xdr:cNvSpPr txBox="1"/>
      </xdr:nvSpPr>
      <xdr:spPr>
        <a:xfrm>
          <a:off x="19547840" y="92143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44.663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43662</xdr:rowOff>
    </xdr:from>
    <xdr:to>
      <xdr:col>116</xdr:col>
      <xdr:colOff>152400</xdr:colOff>
      <xdr:row>56</xdr:row>
      <xdr:rowOff>43662</xdr:rowOff>
    </xdr:to>
    <xdr:cxnSp macro="">
      <xdr:nvCxnSpPr>
        <xdr:cNvPr id="554" name="直線コネクタ 553">
          <a:extLst>
            <a:ext uri="{FF2B5EF4-FFF2-40B4-BE49-F238E27FC236}">
              <a16:creationId xmlns:a16="http://schemas.microsoft.com/office/drawing/2014/main" id="{012C24A9-32CB-4E2A-8597-6941C8F51EDC}"/>
            </a:ext>
          </a:extLst>
        </xdr:cNvPr>
        <xdr:cNvCxnSpPr/>
      </xdr:nvCxnSpPr>
      <xdr:spPr>
        <a:xfrm>
          <a:off x="19443700" y="9431502"/>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82552</xdr:rowOff>
    </xdr:from>
    <xdr:ext cx="469744" cy="259045"/>
    <xdr:sp macro="" textlink="">
      <xdr:nvSpPr>
        <xdr:cNvPr id="555" name="【学校施設】&#10;一人当たり面積平均値テキスト">
          <a:extLst>
            <a:ext uri="{FF2B5EF4-FFF2-40B4-BE49-F238E27FC236}">
              <a16:creationId xmlns:a16="http://schemas.microsoft.com/office/drawing/2014/main" id="{324FB04B-8D84-4144-82F1-DDF0E3CF7202}"/>
            </a:ext>
          </a:extLst>
        </xdr:cNvPr>
        <xdr:cNvSpPr txBox="1"/>
      </xdr:nvSpPr>
      <xdr:spPr>
        <a:xfrm>
          <a:off x="19547840" y="1064387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4.506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63</xdr:row>
      <xdr:rowOff>104125</xdr:rowOff>
    </xdr:from>
    <xdr:to>
      <xdr:col>116</xdr:col>
      <xdr:colOff>114300</xdr:colOff>
      <xdr:row>64</xdr:row>
      <xdr:rowOff>34275</xdr:rowOff>
    </xdr:to>
    <xdr:sp macro="" textlink="">
      <xdr:nvSpPr>
        <xdr:cNvPr id="556" name="フローチャート: 判断 555">
          <a:extLst>
            <a:ext uri="{FF2B5EF4-FFF2-40B4-BE49-F238E27FC236}">
              <a16:creationId xmlns:a16="http://schemas.microsoft.com/office/drawing/2014/main" id="{1E1B84F2-2490-417B-8D4E-DAB97110F78C}"/>
            </a:ext>
          </a:extLst>
        </xdr:cNvPr>
        <xdr:cNvSpPr/>
      </xdr:nvSpPr>
      <xdr:spPr>
        <a:xfrm>
          <a:off x="19458940" y="10665445"/>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63</xdr:row>
      <xdr:rowOff>107751</xdr:rowOff>
    </xdr:from>
    <xdr:to>
      <xdr:col>112</xdr:col>
      <xdr:colOff>38100</xdr:colOff>
      <xdr:row>64</xdr:row>
      <xdr:rowOff>37901</xdr:rowOff>
    </xdr:to>
    <xdr:sp macro="" textlink="">
      <xdr:nvSpPr>
        <xdr:cNvPr id="557" name="フローチャート: 判断 556">
          <a:extLst>
            <a:ext uri="{FF2B5EF4-FFF2-40B4-BE49-F238E27FC236}">
              <a16:creationId xmlns:a16="http://schemas.microsoft.com/office/drawing/2014/main" id="{F6CD0209-47D2-406F-BB59-81C6F9125768}"/>
            </a:ext>
          </a:extLst>
        </xdr:cNvPr>
        <xdr:cNvSpPr/>
      </xdr:nvSpPr>
      <xdr:spPr>
        <a:xfrm>
          <a:off x="18735040" y="10669071"/>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63</xdr:row>
      <xdr:rowOff>112780</xdr:rowOff>
    </xdr:from>
    <xdr:to>
      <xdr:col>107</xdr:col>
      <xdr:colOff>101600</xdr:colOff>
      <xdr:row>64</xdr:row>
      <xdr:rowOff>42930</xdr:rowOff>
    </xdr:to>
    <xdr:sp macro="" textlink="">
      <xdr:nvSpPr>
        <xdr:cNvPr id="558" name="フローチャート: 判断 557">
          <a:extLst>
            <a:ext uri="{FF2B5EF4-FFF2-40B4-BE49-F238E27FC236}">
              <a16:creationId xmlns:a16="http://schemas.microsoft.com/office/drawing/2014/main" id="{A2F703F8-9475-4EBC-BDA7-A6D0C01D7F4B}"/>
            </a:ext>
          </a:extLst>
        </xdr:cNvPr>
        <xdr:cNvSpPr/>
      </xdr:nvSpPr>
      <xdr:spPr>
        <a:xfrm>
          <a:off x="17937480" y="1067410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63</xdr:row>
      <xdr:rowOff>128161</xdr:rowOff>
    </xdr:from>
    <xdr:to>
      <xdr:col>102</xdr:col>
      <xdr:colOff>165100</xdr:colOff>
      <xdr:row>64</xdr:row>
      <xdr:rowOff>58311</xdr:rowOff>
    </xdr:to>
    <xdr:sp macro="" textlink="">
      <xdr:nvSpPr>
        <xdr:cNvPr id="559" name="フローチャート: 判断 558">
          <a:extLst>
            <a:ext uri="{FF2B5EF4-FFF2-40B4-BE49-F238E27FC236}">
              <a16:creationId xmlns:a16="http://schemas.microsoft.com/office/drawing/2014/main" id="{79533DF0-E643-4444-9D8F-094668AF4CC1}"/>
            </a:ext>
          </a:extLst>
        </xdr:cNvPr>
        <xdr:cNvSpPr/>
      </xdr:nvSpPr>
      <xdr:spPr>
        <a:xfrm>
          <a:off x="17162780" y="10689481"/>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560" name="テキスト ボックス 559">
          <a:extLst>
            <a:ext uri="{FF2B5EF4-FFF2-40B4-BE49-F238E27FC236}">
              <a16:creationId xmlns:a16="http://schemas.microsoft.com/office/drawing/2014/main" id="{4CA91ACA-2F02-49D5-B822-706D8C8F8E02}"/>
            </a:ext>
          </a:extLst>
        </xdr:cNvPr>
        <xdr:cNvSpPr txBox="1"/>
      </xdr:nvSpPr>
      <xdr:spPr>
        <a:xfrm>
          <a:off x="193421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561" name="テキスト ボックス 560">
          <a:extLst>
            <a:ext uri="{FF2B5EF4-FFF2-40B4-BE49-F238E27FC236}">
              <a16:creationId xmlns:a16="http://schemas.microsoft.com/office/drawing/2014/main" id="{ADE2666F-3BCC-4B38-8A72-EA5FD8EDC9C5}"/>
            </a:ext>
          </a:extLst>
        </xdr:cNvPr>
        <xdr:cNvSpPr txBox="1"/>
      </xdr:nvSpPr>
      <xdr:spPr>
        <a:xfrm>
          <a:off x="1861058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562" name="テキスト ボックス 561">
          <a:extLst>
            <a:ext uri="{FF2B5EF4-FFF2-40B4-BE49-F238E27FC236}">
              <a16:creationId xmlns:a16="http://schemas.microsoft.com/office/drawing/2014/main" id="{4A898EB7-0A19-4C9A-AD0D-3C2CA5D3560E}"/>
            </a:ext>
          </a:extLst>
        </xdr:cNvPr>
        <xdr:cNvSpPr txBox="1"/>
      </xdr:nvSpPr>
      <xdr:spPr>
        <a:xfrm>
          <a:off x="178206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563" name="テキスト ボックス 562">
          <a:extLst>
            <a:ext uri="{FF2B5EF4-FFF2-40B4-BE49-F238E27FC236}">
              <a16:creationId xmlns:a16="http://schemas.microsoft.com/office/drawing/2014/main" id="{A3E5B704-EE7E-4786-9EFB-4BE63A0F4E4D}"/>
            </a:ext>
          </a:extLst>
        </xdr:cNvPr>
        <xdr:cNvSpPr txBox="1"/>
      </xdr:nvSpPr>
      <xdr:spPr>
        <a:xfrm>
          <a:off x="170459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564" name="テキスト ボックス 563">
          <a:extLst>
            <a:ext uri="{FF2B5EF4-FFF2-40B4-BE49-F238E27FC236}">
              <a16:creationId xmlns:a16="http://schemas.microsoft.com/office/drawing/2014/main" id="{6456C498-8AD4-4658-B810-8E2A5515F083}"/>
            </a:ext>
          </a:extLst>
        </xdr:cNvPr>
        <xdr:cNvSpPr txBox="1"/>
      </xdr:nvSpPr>
      <xdr:spPr>
        <a:xfrm>
          <a:off x="1626362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60</xdr:row>
      <xdr:rowOff>119083</xdr:rowOff>
    </xdr:from>
    <xdr:to>
      <xdr:col>116</xdr:col>
      <xdr:colOff>114300</xdr:colOff>
      <xdr:row>61</xdr:row>
      <xdr:rowOff>49233</xdr:rowOff>
    </xdr:to>
    <xdr:sp macro="" textlink="">
      <xdr:nvSpPr>
        <xdr:cNvPr id="565" name="楕円 564">
          <a:extLst>
            <a:ext uri="{FF2B5EF4-FFF2-40B4-BE49-F238E27FC236}">
              <a16:creationId xmlns:a16="http://schemas.microsoft.com/office/drawing/2014/main" id="{764F84C4-D2FB-4266-8FB7-91926E3A363E}"/>
            </a:ext>
          </a:extLst>
        </xdr:cNvPr>
        <xdr:cNvSpPr/>
      </xdr:nvSpPr>
      <xdr:spPr>
        <a:xfrm>
          <a:off x="19458940" y="10177483"/>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59</xdr:row>
      <xdr:rowOff>141960</xdr:rowOff>
    </xdr:from>
    <xdr:ext cx="534377" cy="259045"/>
    <xdr:sp macro="" textlink="">
      <xdr:nvSpPr>
        <xdr:cNvPr id="566" name="【学校施設】&#10;一人当たり面積該当値テキスト">
          <a:extLst>
            <a:ext uri="{FF2B5EF4-FFF2-40B4-BE49-F238E27FC236}">
              <a16:creationId xmlns:a16="http://schemas.microsoft.com/office/drawing/2014/main" id="{7EC057CD-E9F0-4EDF-AE2E-3601C2314640}"/>
            </a:ext>
          </a:extLst>
        </xdr:cNvPr>
        <xdr:cNvSpPr txBox="1"/>
      </xdr:nvSpPr>
      <xdr:spPr>
        <a:xfrm>
          <a:off x="19547840" y="100327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19.798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60</xdr:row>
      <xdr:rowOff>107032</xdr:rowOff>
    </xdr:from>
    <xdr:to>
      <xdr:col>112</xdr:col>
      <xdr:colOff>38100</xdr:colOff>
      <xdr:row>61</xdr:row>
      <xdr:rowOff>37182</xdr:rowOff>
    </xdr:to>
    <xdr:sp macro="" textlink="">
      <xdr:nvSpPr>
        <xdr:cNvPr id="567" name="楕円 566">
          <a:extLst>
            <a:ext uri="{FF2B5EF4-FFF2-40B4-BE49-F238E27FC236}">
              <a16:creationId xmlns:a16="http://schemas.microsoft.com/office/drawing/2014/main" id="{9A92C305-A78B-4165-8E0B-021EED338605}"/>
            </a:ext>
          </a:extLst>
        </xdr:cNvPr>
        <xdr:cNvSpPr/>
      </xdr:nvSpPr>
      <xdr:spPr>
        <a:xfrm>
          <a:off x="18735040" y="10165432"/>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60</xdr:row>
      <xdr:rowOff>157832</xdr:rowOff>
    </xdr:from>
    <xdr:to>
      <xdr:col>116</xdr:col>
      <xdr:colOff>63500</xdr:colOff>
      <xdr:row>60</xdr:row>
      <xdr:rowOff>169883</xdr:rowOff>
    </xdr:to>
    <xdr:cxnSp macro="">
      <xdr:nvCxnSpPr>
        <xdr:cNvPr id="568" name="直線コネクタ 567">
          <a:extLst>
            <a:ext uri="{FF2B5EF4-FFF2-40B4-BE49-F238E27FC236}">
              <a16:creationId xmlns:a16="http://schemas.microsoft.com/office/drawing/2014/main" id="{1B631F81-5B9F-46BB-86E7-223CB30213C4}"/>
            </a:ext>
          </a:extLst>
        </xdr:cNvPr>
        <xdr:cNvCxnSpPr/>
      </xdr:nvCxnSpPr>
      <xdr:spPr>
        <a:xfrm>
          <a:off x="18778220" y="10216232"/>
          <a:ext cx="731520" cy="120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63</xdr:row>
      <xdr:rowOff>120911</xdr:rowOff>
    </xdr:from>
    <xdr:to>
      <xdr:col>107</xdr:col>
      <xdr:colOff>101600</xdr:colOff>
      <xdr:row>64</xdr:row>
      <xdr:rowOff>51061</xdr:rowOff>
    </xdr:to>
    <xdr:sp macro="" textlink="">
      <xdr:nvSpPr>
        <xdr:cNvPr id="569" name="楕円 568">
          <a:extLst>
            <a:ext uri="{FF2B5EF4-FFF2-40B4-BE49-F238E27FC236}">
              <a16:creationId xmlns:a16="http://schemas.microsoft.com/office/drawing/2014/main" id="{B64111F6-E897-45AC-BF4F-CA6B7E1B2AAB}"/>
            </a:ext>
          </a:extLst>
        </xdr:cNvPr>
        <xdr:cNvSpPr/>
      </xdr:nvSpPr>
      <xdr:spPr>
        <a:xfrm>
          <a:off x="17937480" y="10682231"/>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60</xdr:row>
      <xdr:rowOff>157832</xdr:rowOff>
    </xdr:from>
    <xdr:to>
      <xdr:col>111</xdr:col>
      <xdr:colOff>177800</xdr:colOff>
      <xdr:row>64</xdr:row>
      <xdr:rowOff>261</xdr:rowOff>
    </xdr:to>
    <xdr:cxnSp macro="">
      <xdr:nvCxnSpPr>
        <xdr:cNvPr id="570" name="直線コネクタ 569">
          <a:extLst>
            <a:ext uri="{FF2B5EF4-FFF2-40B4-BE49-F238E27FC236}">
              <a16:creationId xmlns:a16="http://schemas.microsoft.com/office/drawing/2014/main" id="{951A61D1-CD09-44C2-91E7-EC26064AE656}"/>
            </a:ext>
          </a:extLst>
        </xdr:cNvPr>
        <xdr:cNvCxnSpPr/>
      </xdr:nvCxnSpPr>
      <xdr:spPr>
        <a:xfrm flipV="1">
          <a:off x="17988280" y="10216232"/>
          <a:ext cx="789940" cy="5129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63</xdr:row>
      <xdr:rowOff>134725</xdr:rowOff>
    </xdr:from>
    <xdr:to>
      <xdr:col>102</xdr:col>
      <xdr:colOff>165100</xdr:colOff>
      <xdr:row>64</xdr:row>
      <xdr:rowOff>64875</xdr:rowOff>
    </xdr:to>
    <xdr:sp macro="" textlink="">
      <xdr:nvSpPr>
        <xdr:cNvPr id="571" name="楕円 570">
          <a:extLst>
            <a:ext uri="{FF2B5EF4-FFF2-40B4-BE49-F238E27FC236}">
              <a16:creationId xmlns:a16="http://schemas.microsoft.com/office/drawing/2014/main" id="{A6F96CAB-F454-4584-A58A-613F45291787}"/>
            </a:ext>
          </a:extLst>
        </xdr:cNvPr>
        <xdr:cNvSpPr/>
      </xdr:nvSpPr>
      <xdr:spPr>
        <a:xfrm>
          <a:off x="17162780" y="10696045"/>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64</xdr:row>
      <xdr:rowOff>261</xdr:rowOff>
    </xdr:from>
    <xdr:to>
      <xdr:col>107</xdr:col>
      <xdr:colOff>50800</xdr:colOff>
      <xdr:row>64</xdr:row>
      <xdr:rowOff>14075</xdr:rowOff>
    </xdr:to>
    <xdr:cxnSp macro="">
      <xdr:nvCxnSpPr>
        <xdr:cNvPr id="572" name="直線コネクタ 571">
          <a:extLst>
            <a:ext uri="{FF2B5EF4-FFF2-40B4-BE49-F238E27FC236}">
              <a16:creationId xmlns:a16="http://schemas.microsoft.com/office/drawing/2014/main" id="{4F458B3E-5817-4F57-A1A5-A731CD4FA36E}"/>
            </a:ext>
          </a:extLst>
        </xdr:cNvPr>
        <xdr:cNvCxnSpPr/>
      </xdr:nvCxnSpPr>
      <xdr:spPr>
        <a:xfrm flipV="1">
          <a:off x="17213580" y="10729221"/>
          <a:ext cx="774700" cy="138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64</xdr:row>
      <xdr:rowOff>29028</xdr:rowOff>
    </xdr:from>
    <xdr:ext cx="469744" cy="259045"/>
    <xdr:sp macro="" textlink="">
      <xdr:nvSpPr>
        <xdr:cNvPr id="573" name="n_1aveValue【学校施設】&#10;一人当たり面積">
          <a:extLst>
            <a:ext uri="{FF2B5EF4-FFF2-40B4-BE49-F238E27FC236}">
              <a16:creationId xmlns:a16="http://schemas.microsoft.com/office/drawing/2014/main" id="{2789775A-C0B7-4C0A-920B-44D19EEDF46D}"/>
            </a:ext>
          </a:extLst>
        </xdr:cNvPr>
        <xdr:cNvSpPr txBox="1"/>
      </xdr:nvSpPr>
      <xdr:spPr>
        <a:xfrm>
          <a:off x="18561127" y="107579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62</xdr:row>
      <xdr:rowOff>59457</xdr:rowOff>
    </xdr:from>
    <xdr:ext cx="469744" cy="259045"/>
    <xdr:sp macro="" textlink="">
      <xdr:nvSpPr>
        <xdr:cNvPr id="574" name="n_2aveValue【学校施設】&#10;一人当たり面積">
          <a:extLst>
            <a:ext uri="{FF2B5EF4-FFF2-40B4-BE49-F238E27FC236}">
              <a16:creationId xmlns:a16="http://schemas.microsoft.com/office/drawing/2014/main" id="{87A73D96-B928-45B9-ABF3-E042A3344B11}"/>
            </a:ext>
          </a:extLst>
        </xdr:cNvPr>
        <xdr:cNvSpPr txBox="1"/>
      </xdr:nvSpPr>
      <xdr:spPr>
        <a:xfrm>
          <a:off x="17776267" y="104531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62</xdr:row>
      <xdr:rowOff>74838</xdr:rowOff>
    </xdr:from>
    <xdr:ext cx="469744" cy="259045"/>
    <xdr:sp macro="" textlink="">
      <xdr:nvSpPr>
        <xdr:cNvPr id="575" name="n_3aveValue【学校施設】&#10;一人当たり面積">
          <a:extLst>
            <a:ext uri="{FF2B5EF4-FFF2-40B4-BE49-F238E27FC236}">
              <a16:creationId xmlns:a16="http://schemas.microsoft.com/office/drawing/2014/main" id="{CAAFA197-2F43-4046-ADAC-1E5AE099C634}"/>
            </a:ext>
          </a:extLst>
        </xdr:cNvPr>
        <xdr:cNvSpPr txBox="1"/>
      </xdr:nvSpPr>
      <xdr:spPr>
        <a:xfrm>
          <a:off x="17001567" y="104685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88411</xdr:colOff>
      <xdr:row>59</xdr:row>
      <xdr:rowOff>53709</xdr:rowOff>
    </xdr:from>
    <xdr:ext cx="534377" cy="259045"/>
    <xdr:sp macro="" textlink="">
      <xdr:nvSpPr>
        <xdr:cNvPr id="576" name="n_1mainValue【学校施設】&#10;一人当たり面積">
          <a:extLst>
            <a:ext uri="{FF2B5EF4-FFF2-40B4-BE49-F238E27FC236}">
              <a16:creationId xmlns:a16="http://schemas.microsoft.com/office/drawing/2014/main" id="{B0147FCB-4477-4012-87BF-3633A2D18BE5}"/>
            </a:ext>
          </a:extLst>
        </xdr:cNvPr>
        <xdr:cNvSpPr txBox="1"/>
      </xdr:nvSpPr>
      <xdr:spPr>
        <a:xfrm>
          <a:off x="18528811" y="99444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20.167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64</xdr:row>
      <xdr:rowOff>42188</xdr:rowOff>
    </xdr:from>
    <xdr:ext cx="469744" cy="259045"/>
    <xdr:sp macro="" textlink="">
      <xdr:nvSpPr>
        <xdr:cNvPr id="577" name="n_2mainValue【学校施設】&#10;一人当たり面積">
          <a:extLst>
            <a:ext uri="{FF2B5EF4-FFF2-40B4-BE49-F238E27FC236}">
              <a16:creationId xmlns:a16="http://schemas.microsoft.com/office/drawing/2014/main" id="{CD15B9D6-77C1-4AFF-A7E9-A32EA5CE969F}"/>
            </a:ext>
          </a:extLst>
        </xdr:cNvPr>
        <xdr:cNvSpPr txBox="1"/>
      </xdr:nvSpPr>
      <xdr:spPr>
        <a:xfrm>
          <a:off x="17776267" y="107711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64</xdr:row>
      <xdr:rowOff>56002</xdr:rowOff>
    </xdr:from>
    <xdr:ext cx="469744" cy="259045"/>
    <xdr:sp macro="" textlink="">
      <xdr:nvSpPr>
        <xdr:cNvPr id="578" name="n_3mainValue【学校施設】&#10;一人当たり面積">
          <a:extLst>
            <a:ext uri="{FF2B5EF4-FFF2-40B4-BE49-F238E27FC236}">
              <a16:creationId xmlns:a16="http://schemas.microsoft.com/office/drawing/2014/main" id="{1AC3C2A0-8AAD-4177-B47A-3BF42130F3D6}"/>
            </a:ext>
          </a:extLst>
        </xdr:cNvPr>
        <xdr:cNvSpPr txBox="1"/>
      </xdr:nvSpPr>
      <xdr:spPr>
        <a:xfrm>
          <a:off x="17001567" y="107849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579" name="正方形/長方形 578">
          <a:extLst>
            <a:ext uri="{FF2B5EF4-FFF2-40B4-BE49-F238E27FC236}">
              <a16:creationId xmlns:a16="http://schemas.microsoft.com/office/drawing/2014/main" id="{5E85EA93-7203-422F-99B3-5073E4E97D77}"/>
            </a:ext>
          </a:extLst>
        </xdr:cNvPr>
        <xdr:cNvSpPr/>
      </xdr:nvSpPr>
      <xdr:spPr>
        <a:xfrm>
          <a:off x="10960100" y="1155192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580" name="正方形/長方形 579">
          <a:extLst>
            <a:ext uri="{FF2B5EF4-FFF2-40B4-BE49-F238E27FC236}">
              <a16:creationId xmlns:a16="http://schemas.microsoft.com/office/drawing/2014/main" id="{04C141E3-C35E-4880-A942-B272CF2A59C5}"/>
            </a:ext>
          </a:extLst>
        </xdr:cNvPr>
        <xdr:cNvSpPr/>
      </xdr:nvSpPr>
      <xdr:spPr>
        <a:xfrm>
          <a:off x="110642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581" name="正方形/長方形 580">
          <a:extLst>
            <a:ext uri="{FF2B5EF4-FFF2-40B4-BE49-F238E27FC236}">
              <a16:creationId xmlns:a16="http://schemas.microsoft.com/office/drawing/2014/main" id="{005C2336-C43A-47EA-975A-A020FFD23D47}"/>
            </a:ext>
          </a:extLst>
        </xdr:cNvPr>
        <xdr:cNvSpPr/>
      </xdr:nvSpPr>
      <xdr:spPr>
        <a:xfrm>
          <a:off x="110642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582" name="正方形/長方形 581">
          <a:extLst>
            <a:ext uri="{FF2B5EF4-FFF2-40B4-BE49-F238E27FC236}">
              <a16:creationId xmlns:a16="http://schemas.microsoft.com/office/drawing/2014/main" id="{D5298E75-B979-49C1-94D5-AC9B7A3D430D}"/>
            </a:ext>
          </a:extLst>
        </xdr:cNvPr>
        <xdr:cNvSpPr/>
      </xdr:nvSpPr>
      <xdr:spPr>
        <a:xfrm>
          <a:off x="119659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583" name="正方形/長方形 582">
          <a:extLst>
            <a:ext uri="{FF2B5EF4-FFF2-40B4-BE49-F238E27FC236}">
              <a16:creationId xmlns:a16="http://schemas.microsoft.com/office/drawing/2014/main" id="{02275CF9-650E-4D16-978A-03D3A9F12378}"/>
            </a:ext>
          </a:extLst>
        </xdr:cNvPr>
        <xdr:cNvSpPr/>
      </xdr:nvSpPr>
      <xdr:spPr>
        <a:xfrm>
          <a:off x="119659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584" name="正方形/長方形 583">
          <a:extLst>
            <a:ext uri="{FF2B5EF4-FFF2-40B4-BE49-F238E27FC236}">
              <a16:creationId xmlns:a16="http://schemas.microsoft.com/office/drawing/2014/main" id="{E9C797E2-5FCE-459B-95B5-7FE648010E97}"/>
            </a:ext>
          </a:extLst>
        </xdr:cNvPr>
        <xdr:cNvSpPr/>
      </xdr:nvSpPr>
      <xdr:spPr>
        <a:xfrm>
          <a:off x="1297178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585" name="正方形/長方形 584">
          <a:extLst>
            <a:ext uri="{FF2B5EF4-FFF2-40B4-BE49-F238E27FC236}">
              <a16:creationId xmlns:a16="http://schemas.microsoft.com/office/drawing/2014/main" id="{8063F9B6-ED69-4693-BFA1-F082E2502E0F}"/>
            </a:ext>
          </a:extLst>
        </xdr:cNvPr>
        <xdr:cNvSpPr/>
      </xdr:nvSpPr>
      <xdr:spPr>
        <a:xfrm>
          <a:off x="1297178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586" name="正方形/長方形 585">
          <a:extLst>
            <a:ext uri="{FF2B5EF4-FFF2-40B4-BE49-F238E27FC236}">
              <a16:creationId xmlns:a16="http://schemas.microsoft.com/office/drawing/2014/main" id="{E874373F-80AB-49EC-8EDF-327A48C67B21}"/>
            </a:ext>
          </a:extLst>
        </xdr:cNvPr>
        <xdr:cNvSpPr/>
      </xdr:nvSpPr>
      <xdr:spPr>
        <a:xfrm>
          <a:off x="10960100" y="12668250"/>
          <a:ext cx="4152900" cy="22364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68</xdr:row>
      <xdr:rowOff>152400</xdr:rowOff>
    </xdr:from>
    <xdr:to>
      <xdr:col>120</xdr:col>
      <xdr:colOff>152400</xdr:colOff>
      <xdr:row>72</xdr:row>
      <xdr:rowOff>101600</xdr:rowOff>
    </xdr:to>
    <xdr:sp macro="" textlink="">
      <xdr:nvSpPr>
        <xdr:cNvPr id="587" name="正方形/長方形 586">
          <a:extLst>
            <a:ext uri="{FF2B5EF4-FFF2-40B4-BE49-F238E27FC236}">
              <a16:creationId xmlns:a16="http://schemas.microsoft.com/office/drawing/2014/main" id="{991F6B61-ABBB-425D-AE8B-C7D957160F3E}"/>
            </a:ext>
          </a:extLst>
        </xdr:cNvPr>
        <xdr:cNvSpPr/>
      </xdr:nvSpPr>
      <xdr:spPr>
        <a:xfrm>
          <a:off x="16093440" y="1155192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588" name="正方形/長方形 587">
          <a:extLst>
            <a:ext uri="{FF2B5EF4-FFF2-40B4-BE49-F238E27FC236}">
              <a16:creationId xmlns:a16="http://schemas.microsoft.com/office/drawing/2014/main" id="{C79F6C8A-A0FC-4CD6-8B67-195944F7CE26}"/>
            </a:ext>
          </a:extLst>
        </xdr:cNvPr>
        <xdr:cNvSpPr/>
      </xdr:nvSpPr>
      <xdr:spPr>
        <a:xfrm>
          <a:off x="162204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589" name="正方形/長方形 588">
          <a:extLst>
            <a:ext uri="{FF2B5EF4-FFF2-40B4-BE49-F238E27FC236}">
              <a16:creationId xmlns:a16="http://schemas.microsoft.com/office/drawing/2014/main" id="{F7E09464-9F11-4D04-B665-66682705AD37}"/>
            </a:ext>
          </a:extLst>
        </xdr:cNvPr>
        <xdr:cNvSpPr/>
      </xdr:nvSpPr>
      <xdr:spPr>
        <a:xfrm>
          <a:off x="162204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590" name="正方形/長方形 589">
          <a:extLst>
            <a:ext uri="{FF2B5EF4-FFF2-40B4-BE49-F238E27FC236}">
              <a16:creationId xmlns:a16="http://schemas.microsoft.com/office/drawing/2014/main" id="{1AA86533-634D-4D13-ADFE-900F0705A34A}"/>
            </a:ext>
          </a:extLst>
        </xdr:cNvPr>
        <xdr:cNvSpPr/>
      </xdr:nvSpPr>
      <xdr:spPr>
        <a:xfrm>
          <a:off x="1709928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591" name="正方形/長方形 590">
          <a:extLst>
            <a:ext uri="{FF2B5EF4-FFF2-40B4-BE49-F238E27FC236}">
              <a16:creationId xmlns:a16="http://schemas.microsoft.com/office/drawing/2014/main" id="{839BC71F-D5F1-4615-BDBB-D85640AC9B68}"/>
            </a:ext>
          </a:extLst>
        </xdr:cNvPr>
        <xdr:cNvSpPr/>
      </xdr:nvSpPr>
      <xdr:spPr>
        <a:xfrm>
          <a:off x="1709928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592" name="正方形/長方形 591">
          <a:extLst>
            <a:ext uri="{FF2B5EF4-FFF2-40B4-BE49-F238E27FC236}">
              <a16:creationId xmlns:a16="http://schemas.microsoft.com/office/drawing/2014/main" id="{E92D2480-DBB2-4964-9562-685A1F7679A7}"/>
            </a:ext>
          </a:extLst>
        </xdr:cNvPr>
        <xdr:cNvSpPr/>
      </xdr:nvSpPr>
      <xdr:spPr>
        <a:xfrm>
          <a:off x="1810512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593" name="正方形/長方形 592">
          <a:extLst>
            <a:ext uri="{FF2B5EF4-FFF2-40B4-BE49-F238E27FC236}">
              <a16:creationId xmlns:a16="http://schemas.microsoft.com/office/drawing/2014/main" id="{776F9C91-5D3E-42FA-8FBF-AFA97E255DE2}"/>
            </a:ext>
          </a:extLst>
        </xdr:cNvPr>
        <xdr:cNvSpPr/>
      </xdr:nvSpPr>
      <xdr:spPr>
        <a:xfrm>
          <a:off x="1810512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594" name="正方形/長方形 593">
          <a:extLst>
            <a:ext uri="{FF2B5EF4-FFF2-40B4-BE49-F238E27FC236}">
              <a16:creationId xmlns:a16="http://schemas.microsoft.com/office/drawing/2014/main" id="{6FA67836-941B-4EDC-86DD-4518C10DAE0E}"/>
            </a:ext>
          </a:extLst>
        </xdr:cNvPr>
        <xdr:cNvSpPr/>
      </xdr:nvSpPr>
      <xdr:spPr>
        <a:xfrm>
          <a:off x="16093440" y="12668250"/>
          <a:ext cx="4175760" cy="22364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91</xdr:row>
      <xdr:rowOff>19050</xdr:rowOff>
    </xdr:from>
    <xdr:to>
      <xdr:col>90</xdr:col>
      <xdr:colOff>25400</xdr:colOff>
      <xdr:row>94</xdr:row>
      <xdr:rowOff>139700</xdr:rowOff>
    </xdr:to>
    <xdr:sp macro="" textlink="">
      <xdr:nvSpPr>
        <xdr:cNvPr id="595" name="正方形/長方形 594">
          <a:extLst>
            <a:ext uri="{FF2B5EF4-FFF2-40B4-BE49-F238E27FC236}">
              <a16:creationId xmlns:a16="http://schemas.microsoft.com/office/drawing/2014/main" id="{9F3DAB04-3145-4D0E-B5BE-67F16F4FD070}"/>
            </a:ext>
          </a:extLst>
        </xdr:cNvPr>
        <xdr:cNvSpPr/>
      </xdr:nvSpPr>
      <xdr:spPr>
        <a:xfrm>
          <a:off x="10960100" y="15274290"/>
          <a:ext cx="415290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596" name="正方形/長方形 595">
          <a:extLst>
            <a:ext uri="{FF2B5EF4-FFF2-40B4-BE49-F238E27FC236}">
              <a16:creationId xmlns:a16="http://schemas.microsoft.com/office/drawing/2014/main" id="{F694F4E7-1CEF-4145-A07D-CAAC083A2555}"/>
            </a:ext>
          </a:extLst>
        </xdr:cNvPr>
        <xdr:cNvSpPr/>
      </xdr:nvSpPr>
      <xdr:spPr>
        <a:xfrm>
          <a:off x="110642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597" name="正方形/長方形 596">
          <a:extLst>
            <a:ext uri="{FF2B5EF4-FFF2-40B4-BE49-F238E27FC236}">
              <a16:creationId xmlns:a16="http://schemas.microsoft.com/office/drawing/2014/main" id="{C2EE308D-AF1A-4D2F-995C-8F50ADC22E36}"/>
            </a:ext>
          </a:extLst>
        </xdr:cNvPr>
        <xdr:cNvSpPr/>
      </xdr:nvSpPr>
      <xdr:spPr>
        <a:xfrm>
          <a:off x="110642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598" name="正方形/長方形 597">
          <a:extLst>
            <a:ext uri="{FF2B5EF4-FFF2-40B4-BE49-F238E27FC236}">
              <a16:creationId xmlns:a16="http://schemas.microsoft.com/office/drawing/2014/main" id="{245BBCB2-B7FB-488D-974D-BE27B81EF905}"/>
            </a:ext>
          </a:extLst>
        </xdr:cNvPr>
        <xdr:cNvSpPr/>
      </xdr:nvSpPr>
      <xdr:spPr>
        <a:xfrm>
          <a:off x="119659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599" name="正方形/長方形 598">
          <a:extLst>
            <a:ext uri="{FF2B5EF4-FFF2-40B4-BE49-F238E27FC236}">
              <a16:creationId xmlns:a16="http://schemas.microsoft.com/office/drawing/2014/main" id="{5AFFB06C-17A0-4F3C-B4FD-90F3C1108332}"/>
            </a:ext>
          </a:extLst>
        </xdr:cNvPr>
        <xdr:cNvSpPr/>
      </xdr:nvSpPr>
      <xdr:spPr>
        <a:xfrm>
          <a:off x="119659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600" name="正方形/長方形 599">
          <a:extLst>
            <a:ext uri="{FF2B5EF4-FFF2-40B4-BE49-F238E27FC236}">
              <a16:creationId xmlns:a16="http://schemas.microsoft.com/office/drawing/2014/main" id="{B116F387-1DFE-4D93-B048-E109D66C522A}"/>
            </a:ext>
          </a:extLst>
        </xdr:cNvPr>
        <xdr:cNvSpPr/>
      </xdr:nvSpPr>
      <xdr:spPr>
        <a:xfrm>
          <a:off x="1297178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601" name="正方形/長方形 600">
          <a:extLst>
            <a:ext uri="{FF2B5EF4-FFF2-40B4-BE49-F238E27FC236}">
              <a16:creationId xmlns:a16="http://schemas.microsoft.com/office/drawing/2014/main" id="{F5E052AF-2E3C-40FE-9ED5-55697EBFA7AD}"/>
            </a:ext>
          </a:extLst>
        </xdr:cNvPr>
        <xdr:cNvSpPr/>
      </xdr:nvSpPr>
      <xdr:spPr>
        <a:xfrm>
          <a:off x="1297178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602" name="正方形/長方形 601">
          <a:extLst>
            <a:ext uri="{FF2B5EF4-FFF2-40B4-BE49-F238E27FC236}">
              <a16:creationId xmlns:a16="http://schemas.microsoft.com/office/drawing/2014/main" id="{0A126270-0305-4FAE-A3C8-9891F96F6084}"/>
            </a:ext>
          </a:extLst>
        </xdr:cNvPr>
        <xdr:cNvSpPr/>
      </xdr:nvSpPr>
      <xdr:spPr>
        <a:xfrm>
          <a:off x="10960100" y="16394430"/>
          <a:ext cx="4152900" cy="223266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603" name="テキスト ボックス 602">
          <a:extLst>
            <a:ext uri="{FF2B5EF4-FFF2-40B4-BE49-F238E27FC236}">
              <a16:creationId xmlns:a16="http://schemas.microsoft.com/office/drawing/2014/main" id="{E3E20AB0-E1C8-40DC-8364-40883890B55A}"/>
            </a:ext>
          </a:extLst>
        </xdr:cNvPr>
        <xdr:cNvSpPr txBox="1"/>
      </xdr:nvSpPr>
      <xdr:spPr>
        <a:xfrm>
          <a:off x="10922000" y="1620774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604" name="直線コネクタ 603">
          <a:extLst>
            <a:ext uri="{FF2B5EF4-FFF2-40B4-BE49-F238E27FC236}">
              <a16:creationId xmlns:a16="http://schemas.microsoft.com/office/drawing/2014/main" id="{069101F3-1C88-4D57-95FE-3B4ED337998E}"/>
            </a:ext>
          </a:extLst>
        </xdr:cNvPr>
        <xdr:cNvCxnSpPr/>
      </xdr:nvCxnSpPr>
      <xdr:spPr>
        <a:xfrm>
          <a:off x="10960100" y="1862709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109</xdr:row>
      <xdr:rowOff>35379</xdr:rowOff>
    </xdr:from>
    <xdr:to>
      <xdr:col>89</xdr:col>
      <xdr:colOff>177800</xdr:colOff>
      <xdr:row>109</xdr:row>
      <xdr:rowOff>35379</xdr:rowOff>
    </xdr:to>
    <xdr:cxnSp macro="">
      <xdr:nvCxnSpPr>
        <xdr:cNvPr id="605" name="直線コネクタ 604">
          <a:extLst>
            <a:ext uri="{FF2B5EF4-FFF2-40B4-BE49-F238E27FC236}">
              <a16:creationId xmlns:a16="http://schemas.microsoft.com/office/drawing/2014/main" id="{078F3D0D-D5E3-4BC6-86E2-EC0FC7F028EB}"/>
            </a:ext>
          </a:extLst>
        </xdr:cNvPr>
        <xdr:cNvCxnSpPr/>
      </xdr:nvCxnSpPr>
      <xdr:spPr>
        <a:xfrm>
          <a:off x="10960100" y="18308139"/>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108</xdr:row>
      <xdr:rowOff>64606</xdr:rowOff>
    </xdr:from>
    <xdr:ext cx="338939" cy="259045"/>
    <xdr:sp macro="" textlink="">
      <xdr:nvSpPr>
        <xdr:cNvPr id="606" name="テキスト ボックス 605">
          <a:extLst>
            <a:ext uri="{FF2B5EF4-FFF2-40B4-BE49-F238E27FC236}">
              <a16:creationId xmlns:a16="http://schemas.microsoft.com/office/drawing/2014/main" id="{F4FF4E42-D3FB-4042-A473-B01FFC347900}"/>
            </a:ext>
          </a:extLst>
        </xdr:cNvPr>
        <xdr:cNvSpPr txBox="1"/>
      </xdr:nvSpPr>
      <xdr:spPr>
        <a:xfrm>
          <a:off x="10666881" y="18169726"/>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607" name="直線コネクタ 606">
          <a:extLst>
            <a:ext uri="{FF2B5EF4-FFF2-40B4-BE49-F238E27FC236}">
              <a16:creationId xmlns:a16="http://schemas.microsoft.com/office/drawing/2014/main" id="{3D14C576-6A82-4A7F-AD12-57F24E9AED55}"/>
            </a:ext>
          </a:extLst>
        </xdr:cNvPr>
        <xdr:cNvCxnSpPr/>
      </xdr:nvCxnSpPr>
      <xdr:spPr>
        <a:xfrm>
          <a:off x="10960100" y="17989187"/>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608" name="テキスト ボックス 607">
          <a:extLst>
            <a:ext uri="{FF2B5EF4-FFF2-40B4-BE49-F238E27FC236}">
              <a16:creationId xmlns:a16="http://schemas.microsoft.com/office/drawing/2014/main" id="{7D705585-395C-47FD-9B14-4D64F9C231C1}"/>
            </a:ext>
          </a:extLst>
        </xdr:cNvPr>
        <xdr:cNvSpPr txBox="1"/>
      </xdr:nvSpPr>
      <xdr:spPr>
        <a:xfrm>
          <a:off x="10602761" y="1785077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609" name="直線コネクタ 608">
          <a:extLst>
            <a:ext uri="{FF2B5EF4-FFF2-40B4-BE49-F238E27FC236}">
              <a16:creationId xmlns:a16="http://schemas.microsoft.com/office/drawing/2014/main" id="{840DB709-867D-4E1C-8F23-9BAA2E57926A}"/>
            </a:ext>
          </a:extLst>
        </xdr:cNvPr>
        <xdr:cNvCxnSpPr/>
      </xdr:nvCxnSpPr>
      <xdr:spPr>
        <a:xfrm>
          <a:off x="10960100" y="17670236"/>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610" name="テキスト ボックス 609">
          <a:extLst>
            <a:ext uri="{FF2B5EF4-FFF2-40B4-BE49-F238E27FC236}">
              <a16:creationId xmlns:a16="http://schemas.microsoft.com/office/drawing/2014/main" id="{49C5B0B8-5FE6-485E-870E-0AE449225596}"/>
            </a:ext>
          </a:extLst>
        </xdr:cNvPr>
        <xdr:cNvSpPr txBox="1"/>
      </xdr:nvSpPr>
      <xdr:spPr>
        <a:xfrm>
          <a:off x="10602761" y="1753182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611" name="直線コネクタ 610">
          <a:extLst>
            <a:ext uri="{FF2B5EF4-FFF2-40B4-BE49-F238E27FC236}">
              <a16:creationId xmlns:a16="http://schemas.microsoft.com/office/drawing/2014/main" id="{6603C9F5-B3B1-4348-9462-CB15E2DD8442}"/>
            </a:ext>
          </a:extLst>
        </xdr:cNvPr>
        <xdr:cNvCxnSpPr/>
      </xdr:nvCxnSpPr>
      <xdr:spPr>
        <a:xfrm>
          <a:off x="10960100" y="17351284"/>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612" name="テキスト ボックス 611">
          <a:extLst>
            <a:ext uri="{FF2B5EF4-FFF2-40B4-BE49-F238E27FC236}">
              <a16:creationId xmlns:a16="http://schemas.microsoft.com/office/drawing/2014/main" id="{6F2B5690-2B75-41F9-8DD6-848EC24D3FB4}"/>
            </a:ext>
          </a:extLst>
        </xdr:cNvPr>
        <xdr:cNvSpPr txBox="1"/>
      </xdr:nvSpPr>
      <xdr:spPr>
        <a:xfrm>
          <a:off x="10602761" y="1721287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613" name="直線コネクタ 612">
          <a:extLst>
            <a:ext uri="{FF2B5EF4-FFF2-40B4-BE49-F238E27FC236}">
              <a16:creationId xmlns:a16="http://schemas.microsoft.com/office/drawing/2014/main" id="{7E5695B9-4A0A-45CD-9FF0-FE5EBE211132}"/>
            </a:ext>
          </a:extLst>
        </xdr:cNvPr>
        <xdr:cNvCxnSpPr/>
      </xdr:nvCxnSpPr>
      <xdr:spPr>
        <a:xfrm>
          <a:off x="10960100" y="17032333"/>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614" name="テキスト ボックス 613">
          <a:extLst>
            <a:ext uri="{FF2B5EF4-FFF2-40B4-BE49-F238E27FC236}">
              <a16:creationId xmlns:a16="http://schemas.microsoft.com/office/drawing/2014/main" id="{4FE31C0A-8387-4B64-BD1B-48F904C4EBD5}"/>
            </a:ext>
          </a:extLst>
        </xdr:cNvPr>
        <xdr:cNvSpPr txBox="1"/>
      </xdr:nvSpPr>
      <xdr:spPr>
        <a:xfrm>
          <a:off x="10602761" y="16893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615" name="直線コネクタ 614">
          <a:extLst>
            <a:ext uri="{FF2B5EF4-FFF2-40B4-BE49-F238E27FC236}">
              <a16:creationId xmlns:a16="http://schemas.microsoft.com/office/drawing/2014/main" id="{6C69DF1C-B5B8-4AEC-B1A7-8AE35342DD6B}"/>
            </a:ext>
          </a:extLst>
        </xdr:cNvPr>
        <xdr:cNvCxnSpPr/>
      </xdr:nvCxnSpPr>
      <xdr:spPr>
        <a:xfrm>
          <a:off x="10960100" y="16713381"/>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98</xdr:row>
      <xdr:rowOff>146248</xdr:rowOff>
    </xdr:from>
    <xdr:ext cx="467179" cy="259045"/>
    <xdr:sp macro="" textlink="">
      <xdr:nvSpPr>
        <xdr:cNvPr id="616" name="テキスト ボックス 615">
          <a:extLst>
            <a:ext uri="{FF2B5EF4-FFF2-40B4-BE49-F238E27FC236}">
              <a16:creationId xmlns:a16="http://schemas.microsoft.com/office/drawing/2014/main" id="{6B1BA3DC-C274-4F5E-B29C-9FA6D05D35B8}"/>
            </a:ext>
          </a:extLst>
        </xdr:cNvPr>
        <xdr:cNvSpPr txBox="1"/>
      </xdr:nvSpPr>
      <xdr:spPr>
        <a:xfrm>
          <a:off x="10561501" y="1657496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617" name="直線コネクタ 616">
          <a:extLst>
            <a:ext uri="{FF2B5EF4-FFF2-40B4-BE49-F238E27FC236}">
              <a16:creationId xmlns:a16="http://schemas.microsoft.com/office/drawing/2014/main" id="{2401450D-8D28-4E1A-A390-5DC77D98AC2F}"/>
            </a:ext>
          </a:extLst>
        </xdr:cNvPr>
        <xdr:cNvCxnSpPr/>
      </xdr:nvCxnSpPr>
      <xdr:spPr>
        <a:xfrm>
          <a:off x="10960100" y="1639443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96</xdr:row>
      <xdr:rowOff>162577</xdr:rowOff>
    </xdr:from>
    <xdr:ext cx="467179" cy="259045"/>
    <xdr:sp macro="" textlink="">
      <xdr:nvSpPr>
        <xdr:cNvPr id="618" name="テキスト ボックス 617">
          <a:extLst>
            <a:ext uri="{FF2B5EF4-FFF2-40B4-BE49-F238E27FC236}">
              <a16:creationId xmlns:a16="http://schemas.microsoft.com/office/drawing/2014/main" id="{1D8BEA2F-6A9B-403C-B7CA-84F54BA16275}"/>
            </a:ext>
          </a:extLst>
        </xdr:cNvPr>
        <xdr:cNvSpPr txBox="1"/>
      </xdr:nvSpPr>
      <xdr:spPr>
        <a:xfrm>
          <a:off x="10561501" y="162560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90</xdr:col>
      <xdr:colOff>25400</xdr:colOff>
      <xdr:row>111</xdr:row>
      <xdr:rowOff>19050</xdr:rowOff>
    </xdr:to>
    <xdr:sp macro="" textlink="">
      <xdr:nvSpPr>
        <xdr:cNvPr id="619" name="【公民館】&#10;有形固定資産減価償却率グラフ枠">
          <a:extLst>
            <a:ext uri="{FF2B5EF4-FFF2-40B4-BE49-F238E27FC236}">
              <a16:creationId xmlns:a16="http://schemas.microsoft.com/office/drawing/2014/main" id="{119D65C8-2B4B-40A5-9E9F-F82837F65542}"/>
            </a:ext>
          </a:extLst>
        </xdr:cNvPr>
        <xdr:cNvSpPr/>
      </xdr:nvSpPr>
      <xdr:spPr>
        <a:xfrm>
          <a:off x="10960100" y="16394430"/>
          <a:ext cx="4152900" cy="223266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99</xdr:row>
      <xdr:rowOff>117021</xdr:rowOff>
    </xdr:from>
    <xdr:to>
      <xdr:col>85</xdr:col>
      <xdr:colOff>126364</xdr:colOff>
      <xdr:row>108</xdr:row>
      <xdr:rowOff>136616</xdr:rowOff>
    </xdr:to>
    <xdr:cxnSp macro="">
      <xdr:nvCxnSpPr>
        <xdr:cNvPr id="620" name="直線コネクタ 619">
          <a:extLst>
            <a:ext uri="{FF2B5EF4-FFF2-40B4-BE49-F238E27FC236}">
              <a16:creationId xmlns:a16="http://schemas.microsoft.com/office/drawing/2014/main" id="{F498642E-2181-46EF-83AE-18FF1BB52211}"/>
            </a:ext>
          </a:extLst>
        </xdr:cNvPr>
        <xdr:cNvCxnSpPr/>
      </xdr:nvCxnSpPr>
      <xdr:spPr>
        <a:xfrm flipV="1">
          <a:off x="14375764" y="16713381"/>
          <a:ext cx="0" cy="15283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108</xdr:row>
      <xdr:rowOff>140443</xdr:rowOff>
    </xdr:from>
    <xdr:ext cx="340478" cy="259045"/>
    <xdr:sp macro="" textlink="">
      <xdr:nvSpPr>
        <xdr:cNvPr id="621" name="【公民館】&#10;有形固定資産減価償却率最小値テキスト">
          <a:extLst>
            <a:ext uri="{FF2B5EF4-FFF2-40B4-BE49-F238E27FC236}">
              <a16:creationId xmlns:a16="http://schemas.microsoft.com/office/drawing/2014/main" id="{9758B0FA-2266-4C2F-A5BA-420A6DE819AA}"/>
            </a:ext>
          </a:extLst>
        </xdr:cNvPr>
        <xdr:cNvSpPr txBox="1"/>
      </xdr:nvSpPr>
      <xdr:spPr>
        <a:xfrm>
          <a:off x="14414500" y="18245563"/>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108</xdr:row>
      <xdr:rowOff>136616</xdr:rowOff>
    </xdr:from>
    <xdr:to>
      <xdr:col>86</xdr:col>
      <xdr:colOff>25400</xdr:colOff>
      <xdr:row>108</xdr:row>
      <xdr:rowOff>136616</xdr:rowOff>
    </xdr:to>
    <xdr:cxnSp macro="">
      <xdr:nvCxnSpPr>
        <xdr:cNvPr id="622" name="直線コネクタ 621">
          <a:extLst>
            <a:ext uri="{FF2B5EF4-FFF2-40B4-BE49-F238E27FC236}">
              <a16:creationId xmlns:a16="http://schemas.microsoft.com/office/drawing/2014/main" id="{D0F8FF1E-6286-4272-B758-419D2097981C}"/>
            </a:ext>
          </a:extLst>
        </xdr:cNvPr>
        <xdr:cNvCxnSpPr/>
      </xdr:nvCxnSpPr>
      <xdr:spPr>
        <a:xfrm>
          <a:off x="14287500" y="18241736"/>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63698</xdr:rowOff>
    </xdr:from>
    <xdr:ext cx="469744" cy="259045"/>
    <xdr:sp macro="" textlink="">
      <xdr:nvSpPr>
        <xdr:cNvPr id="623" name="【公民館】&#10;有形固定資産減価償却率最大値テキスト">
          <a:extLst>
            <a:ext uri="{FF2B5EF4-FFF2-40B4-BE49-F238E27FC236}">
              <a16:creationId xmlns:a16="http://schemas.microsoft.com/office/drawing/2014/main" id="{86018446-6496-4EA5-AF9A-16B650B297AC}"/>
            </a:ext>
          </a:extLst>
        </xdr:cNvPr>
        <xdr:cNvSpPr txBox="1"/>
      </xdr:nvSpPr>
      <xdr:spPr>
        <a:xfrm>
          <a:off x="14414500" y="164924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117021</xdr:rowOff>
    </xdr:from>
    <xdr:to>
      <xdr:col>86</xdr:col>
      <xdr:colOff>25400</xdr:colOff>
      <xdr:row>99</xdr:row>
      <xdr:rowOff>117021</xdr:rowOff>
    </xdr:to>
    <xdr:cxnSp macro="">
      <xdr:nvCxnSpPr>
        <xdr:cNvPr id="624" name="直線コネクタ 623">
          <a:extLst>
            <a:ext uri="{FF2B5EF4-FFF2-40B4-BE49-F238E27FC236}">
              <a16:creationId xmlns:a16="http://schemas.microsoft.com/office/drawing/2014/main" id="{27E29C95-A717-4A42-A9E0-1B06A7F45FF5}"/>
            </a:ext>
          </a:extLst>
        </xdr:cNvPr>
        <xdr:cNvCxnSpPr/>
      </xdr:nvCxnSpPr>
      <xdr:spPr>
        <a:xfrm>
          <a:off x="14287500" y="16713381"/>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102</xdr:row>
      <xdr:rowOff>119759</xdr:rowOff>
    </xdr:from>
    <xdr:ext cx="405111" cy="259045"/>
    <xdr:sp macro="" textlink="">
      <xdr:nvSpPr>
        <xdr:cNvPr id="625" name="【公民館】&#10;有形固定資産減価償却率平均値テキスト">
          <a:extLst>
            <a:ext uri="{FF2B5EF4-FFF2-40B4-BE49-F238E27FC236}">
              <a16:creationId xmlns:a16="http://schemas.microsoft.com/office/drawing/2014/main" id="{BF016C62-0058-48FA-BC81-18F96CAD84A5}"/>
            </a:ext>
          </a:extLst>
        </xdr:cNvPr>
        <xdr:cNvSpPr txBox="1"/>
      </xdr:nvSpPr>
      <xdr:spPr>
        <a:xfrm>
          <a:off x="14414500" y="1721903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102</xdr:row>
      <xdr:rowOff>141332</xdr:rowOff>
    </xdr:from>
    <xdr:to>
      <xdr:col>85</xdr:col>
      <xdr:colOff>177800</xdr:colOff>
      <xdr:row>103</xdr:row>
      <xdr:rowOff>71482</xdr:rowOff>
    </xdr:to>
    <xdr:sp macro="" textlink="">
      <xdr:nvSpPr>
        <xdr:cNvPr id="626" name="フローチャート: 判断 625">
          <a:extLst>
            <a:ext uri="{FF2B5EF4-FFF2-40B4-BE49-F238E27FC236}">
              <a16:creationId xmlns:a16="http://schemas.microsoft.com/office/drawing/2014/main" id="{79A16789-02FE-4C3F-98F1-8D7AD4F11306}"/>
            </a:ext>
          </a:extLst>
        </xdr:cNvPr>
        <xdr:cNvSpPr/>
      </xdr:nvSpPr>
      <xdr:spPr>
        <a:xfrm>
          <a:off x="14325600" y="17240612"/>
          <a:ext cx="9398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103</xdr:row>
      <xdr:rowOff>7438</xdr:rowOff>
    </xdr:from>
    <xdr:to>
      <xdr:col>81</xdr:col>
      <xdr:colOff>101600</xdr:colOff>
      <xdr:row>103</xdr:row>
      <xdr:rowOff>109038</xdr:rowOff>
    </xdr:to>
    <xdr:sp macro="" textlink="">
      <xdr:nvSpPr>
        <xdr:cNvPr id="627" name="フローチャート: 判断 626">
          <a:extLst>
            <a:ext uri="{FF2B5EF4-FFF2-40B4-BE49-F238E27FC236}">
              <a16:creationId xmlns:a16="http://schemas.microsoft.com/office/drawing/2014/main" id="{E0E31BC7-765E-404C-8897-4D87BCE2F9A6}"/>
            </a:ext>
          </a:extLst>
        </xdr:cNvPr>
        <xdr:cNvSpPr/>
      </xdr:nvSpPr>
      <xdr:spPr>
        <a:xfrm>
          <a:off x="13578840" y="172743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103</xdr:row>
      <xdr:rowOff>25400</xdr:rowOff>
    </xdr:from>
    <xdr:to>
      <xdr:col>76</xdr:col>
      <xdr:colOff>165100</xdr:colOff>
      <xdr:row>103</xdr:row>
      <xdr:rowOff>127000</xdr:rowOff>
    </xdr:to>
    <xdr:sp macro="" textlink="">
      <xdr:nvSpPr>
        <xdr:cNvPr id="628" name="フローチャート: 判断 627">
          <a:extLst>
            <a:ext uri="{FF2B5EF4-FFF2-40B4-BE49-F238E27FC236}">
              <a16:creationId xmlns:a16="http://schemas.microsoft.com/office/drawing/2014/main" id="{75B0B12B-D84F-49C7-A79F-AFD4DB62E1CC}"/>
            </a:ext>
          </a:extLst>
        </xdr:cNvPr>
        <xdr:cNvSpPr/>
      </xdr:nvSpPr>
      <xdr:spPr>
        <a:xfrm>
          <a:off x="12804140" y="172923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103</xdr:row>
      <xdr:rowOff>79284</xdr:rowOff>
    </xdr:from>
    <xdr:to>
      <xdr:col>72</xdr:col>
      <xdr:colOff>38100</xdr:colOff>
      <xdr:row>104</xdr:row>
      <xdr:rowOff>9434</xdr:rowOff>
    </xdr:to>
    <xdr:sp macro="" textlink="">
      <xdr:nvSpPr>
        <xdr:cNvPr id="629" name="フローチャート: 判断 628">
          <a:extLst>
            <a:ext uri="{FF2B5EF4-FFF2-40B4-BE49-F238E27FC236}">
              <a16:creationId xmlns:a16="http://schemas.microsoft.com/office/drawing/2014/main" id="{2E7CA307-81E3-4715-AAFC-3A3017E2CAAE}"/>
            </a:ext>
          </a:extLst>
        </xdr:cNvPr>
        <xdr:cNvSpPr/>
      </xdr:nvSpPr>
      <xdr:spPr>
        <a:xfrm>
          <a:off x="12029440" y="17346204"/>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630" name="テキスト ボックス 629">
          <a:extLst>
            <a:ext uri="{FF2B5EF4-FFF2-40B4-BE49-F238E27FC236}">
              <a16:creationId xmlns:a16="http://schemas.microsoft.com/office/drawing/2014/main" id="{7BA66950-8D31-412F-B83D-CDCC3A0F223A}"/>
            </a:ext>
          </a:extLst>
        </xdr:cNvPr>
        <xdr:cNvSpPr txBox="1"/>
      </xdr:nvSpPr>
      <xdr:spPr>
        <a:xfrm>
          <a:off x="1420876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631" name="テキスト ボックス 630">
          <a:extLst>
            <a:ext uri="{FF2B5EF4-FFF2-40B4-BE49-F238E27FC236}">
              <a16:creationId xmlns:a16="http://schemas.microsoft.com/office/drawing/2014/main" id="{F943CD84-60B9-493F-9177-F52CE0EE0461}"/>
            </a:ext>
          </a:extLst>
        </xdr:cNvPr>
        <xdr:cNvSpPr txBox="1"/>
      </xdr:nvSpPr>
      <xdr:spPr>
        <a:xfrm>
          <a:off x="1346200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632" name="テキスト ボックス 631">
          <a:extLst>
            <a:ext uri="{FF2B5EF4-FFF2-40B4-BE49-F238E27FC236}">
              <a16:creationId xmlns:a16="http://schemas.microsoft.com/office/drawing/2014/main" id="{857BF419-9262-487C-B542-7E8DCA8333AF}"/>
            </a:ext>
          </a:extLst>
        </xdr:cNvPr>
        <xdr:cNvSpPr txBox="1"/>
      </xdr:nvSpPr>
      <xdr:spPr>
        <a:xfrm>
          <a:off x="1268730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633" name="テキスト ボックス 632">
          <a:extLst>
            <a:ext uri="{FF2B5EF4-FFF2-40B4-BE49-F238E27FC236}">
              <a16:creationId xmlns:a16="http://schemas.microsoft.com/office/drawing/2014/main" id="{8C76E675-1D64-42B4-9BBC-B51EA8187753}"/>
            </a:ext>
          </a:extLst>
        </xdr:cNvPr>
        <xdr:cNvSpPr txBox="1"/>
      </xdr:nvSpPr>
      <xdr:spPr>
        <a:xfrm>
          <a:off x="1190498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634" name="テキスト ボックス 633">
          <a:extLst>
            <a:ext uri="{FF2B5EF4-FFF2-40B4-BE49-F238E27FC236}">
              <a16:creationId xmlns:a16="http://schemas.microsoft.com/office/drawing/2014/main" id="{11125061-E0DF-4E0D-BCEB-62E34F17C676}"/>
            </a:ext>
          </a:extLst>
        </xdr:cNvPr>
        <xdr:cNvSpPr txBox="1"/>
      </xdr:nvSpPr>
      <xdr:spPr>
        <a:xfrm>
          <a:off x="1111504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102</xdr:row>
      <xdr:rowOff>38463</xdr:rowOff>
    </xdr:from>
    <xdr:to>
      <xdr:col>85</xdr:col>
      <xdr:colOff>177800</xdr:colOff>
      <xdr:row>102</xdr:row>
      <xdr:rowOff>140063</xdr:rowOff>
    </xdr:to>
    <xdr:sp macro="" textlink="">
      <xdr:nvSpPr>
        <xdr:cNvPr id="635" name="楕円 634">
          <a:extLst>
            <a:ext uri="{FF2B5EF4-FFF2-40B4-BE49-F238E27FC236}">
              <a16:creationId xmlns:a16="http://schemas.microsoft.com/office/drawing/2014/main" id="{F5F6E45E-C143-4457-853B-294CA2B664EC}"/>
            </a:ext>
          </a:extLst>
        </xdr:cNvPr>
        <xdr:cNvSpPr/>
      </xdr:nvSpPr>
      <xdr:spPr>
        <a:xfrm>
          <a:off x="14325600" y="17137743"/>
          <a:ext cx="9398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101</xdr:row>
      <xdr:rowOff>61340</xdr:rowOff>
    </xdr:from>
    <xdr:ext cx="405111" cy="259045"/>
    <xdr:sp macro="" textlink="">
      <xdr:nvSpPr>
        <xdr:cNvPr id="636" name="【公民館】&#10;有形固定資産減価償却率該当値テキスト">
          <a:extLst>
            <a:ext uri="{FF2B5EF4-FFF2-40B4-BE49-F238E27FC236}">
              <a16:creationId xmlns:a16="http://schemas.microsoft.com/office/drawing/2014/main" id="{8DC35C02-2E54-48C4-A223-2F807DD38461}"/>
            </a:ext>
          </a:extLst>
        </xdr:cNvPr>
        <xdr:cNvSpPr txBox="1"/>
      </xdr:nvSpPr>
      <xdr:spPr>
        <a:xfrm>
          <a:off x="14414500" y="1699298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102</xdr:row>
      <xdr:rowOff>93980</xdr:rowOff>
    </xdr:from>
    <xdr:to>
      <xdr:col>81</xdr:col>
      <xdr:colOff>101600</xdr:colOff>
      <xdr:row>103</xdr:row>
      <xdr:rowOff>24130</xdr:rowOff>
    </xdr:to>
    <xdr:sp macro="" textlink="">
      <xdr:nvSpPr>
        <xdr:cNvPr id="637" name="楕円 636">
          <a:extLst>
            <a:ext uri="{FF2B5EF4-FFF2-40B4-BE49-F238E27FC236}">
              <a16:creationId xmlns:a16="http://schemas.microsoft.com/office/drawing/2014/main" id="{E4BCA37B-02CF-4B81-B185-66B59E751315}"/>
            </a:ext>
          </a:extLst>
        </xdr:cNvPr>
        <xdr:cNvSpPr/>
      </xdr:nvSpPr>
      <xdr:spPr>
        <a:xfrm>
          <a:off x="13578840" y="1719326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102</xdr:row>
      <xdr:rowOff>89263</xdr:rowOff>
    </xdr:from>
    <xdr:to>
      <xdr:col>85</xdr:col>
      <xdr:colOff>127000</xdr:colOff>
      <xdr:row>102</xdr:row>
      <xdr:rowOff>144780</xdr:rowOff>
    </xdr:to>
    <xdr:cxnSp macro="">
      <xdr:nvCxnSpPr>
        <xdr:cNvPr id="638" name="直線コネクタ 637">
          <a:extLst>
            <a:ext uri="{FF2B5EF4-FFF2-40B4-BE49-F238E27FC236}">
              <a16:creationId xmlns:a16="http://schemas.microsoft.com/office/drawing/2014/main" id="{F3FB032C-9A76-4AF6-8B97-7F15F83F6F33}"/>
            </a:ext>
          </a:extLst>
        </xdr:cNvPr>
        <xdr:cNvCxnSpPr/>
      </xdr:nvCxnSpPr>
      <xdr:spPr>
        <a:xfrm flipV="1">
          <a:off x="13629640" y="17188543"/>
          <a:ext cx="746760" cy="555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102</xdr:row>
      <xdr:rowOff>62956</xdr:rowOff>
    </xdr:from>
    <xdr:to>
      <xdr:col>76</xdr:col>
      <xdr:colOff>165100</xdr:colOff>
      <xdr:row>102</xdr:row>
      <xdr:rowOff>164556</xdr:rowOff>
    </xdr:to>
    <xdr:sp macro="" textlink="">
      <xdr:nvSpPr>
        <xdr:cNvPr id="639" name="楕円 638">
          <a:extLst>
            <a:ext uri="{FF2B5EF4-FFF2-40B4-BE49-F238E27FC236}">
              <a16:creationId xmlns:a16="http://schemas.microsoft.com/office/drawing/2014/main" id="{0849B35D-0CB8-4C25-859C-95E4B0BC4978}"/>
            </a:ext>
          </a:extLst>
        </xdr:cNvPr>
        <xdr:cNvSpPr/>
      </xdr:nvSpPr>
      <xdr:spPr>
        <a:xfrm>
          <a:off x="12804140" y="171622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102</xdr:row>
      <xdr:rowOff>113756</xdr:rowOff>
    </xdr:from>
    <xdr:to>
      <xdr:col>81</xdr:col>
      <xdr:colOff>50800</xdr:colOff>
      <xdr:row>102</xdr:row>
      <xdr:rowOff>144780</xdr:rowOff>
    </xdr:to>
    <xdr:cxnSp macro="">
      <xdr:nvCxnSpPr>
        <xdr:cNvPr id="640" name="直線コネクタ 639">
          <a:extLst>
            <a:ext uri="{FF2B5EF4-FFF2-40B4-BE49-F238E27FC236}">
              <a16:creationId xmlns:a16="http://schemas.microsoft.com/office/drawing/2014/main" id="{38E108A5-9C3F-4E17-9EFE-48739B3E2561}"/>
            </a:ext>
          </a:extLst>
        </xdr:cNvPr>
        <xdr:cNvCxnSpPr/>
      </xdr:nvCxnSpPr>
      <xdr:spPr>
        <a:xfrm>
          <a:off x="12854940" y="17213036"/>
          <a:ext cx="774700" cy="310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103</xdr:row>
      <xdr:rowOff>146231</xdr:rowOff>
    </xdr:from>
    <xdr:to>
      <xdr:col>72</xdr:col>
      <xdr:colOff>38100</xdr:colOff>
      <xdr:row>104</xdr:row>
      <xdr:rowOff>76381</xdr:rowOff>
    </xdr:to>
    <xdr:sp macro="" textlink="">
      <xdr:nvSpPr>
        <xdr:cNvPr id="641" name="楕円 640">
          <a:extLst>
            <a:ext uri="{FF2B5EF4-FFF2-40B4-BE49-F238E27FC236}">
              <a16:creationId xmlns:a16="http://schemas.microsoft.com/office/drawing/2014/main" id="{742230C1-ADE9-4950-9516-D0148586D5DB}"/>
            </a:ext>
          </a:extLst>
        </xdr:cNvPr>
        <xdr:cNvSpPr/>
      </xdr:nvSpPr>
      <xdr:spPr>
        <a:xfrm>
          <a:off x="12029440" y="17413151"/>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102</xdr:row>
      <xdr:rowOff>113756</xdr:rowOff>
    </xdr:from>
    <xdr:to>
      <xdr:col>76</xdr:col>
      <xdr:colOff>114300</xdr:colOff>
      <xdr:row>104</xdr:row>
      <xdr:rowOff>25581</xdr:rowOff>
    </xdr:to>
    <xdr:cxnSp macro="">
      <xdr:nvCxnSpPr>
        <xdr:cNvPr id="642" name="直線コネクタ 641">
          <a:extLst>
            <a:ext uri="{FF2B5EF4-FFF2-40B4-BE49-F238E27FC236}">
              <a16:creationId xmlns:a16="http://schemas.microsoft.com/office/drawing/2014/main" id="{755A8A98-C82D-49FB-884E-2EAE2EB50922}"/>
            </a:ext>
          </a:extLst>
        </xdr:cNvPr>
        <xdr:cNvCxnSpPr/>
      </xdr:nvCxnSpPr>
      <xdr:spPr>
        <a:xfrm flipV="1">
          <a:off x="12072620" y="17213036"/>
          <a:ext cx="782320" cy="2471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103</xdr:row>
      <xdr:rowOff>100165</xdr:rowOff>
    </xdr:from>
    <xdr:ext cx="405111" cy="259045"/>
    <xdr:sp macro="" textlink="">
      <xdr:nvSpPr>
        <xdr:cNvPr id="643" name="n_1aveValue【公民館】&#10;有形固定資産減価償却率">
          <a:extLst>
            <a:ext uri="{FF2B5EF4-FFF2-40B4-BE49-F238E27FC236}">
              <a16:creationId xmlns:a16="http://schemas.microsoft.com/office/drawing/2014/main" id="{87C4900A-FE03-41B8-A226-FA82A7533545}"/>
            </a:ext>
          </a:extLst>
        </xdr:cNvPr>
        <xdr:cNvSpPr txBox="1"/>
      </xdr:nvSpPr>
      <xdr:spPr>
        <a:xfrm>
          <a:off x="13437244" y="1736708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103</xdr:row>
      <xdr:rowOff>118127</xdr:rowOff>
    </xdr:from>
    <xdr:ext cx="405111" cy="259045"/>
    <xdr:sp macro="" textlink="">
      <xdr:nvSpPr>
        <xdr:cNvPr id="644" name="n_2aveValue【公民館】&#10;有形固定資産減価償却率">
          <a:extLst>
            <a:ext uri="{FF2B5EF4-FFF2-40B4-BE49-F238E27FC236}">
              <a16:creationId xmlns:a16="http://schemas.microsoft.com/office/drawing/2014/main" id="{3D4A96D4-765C-4FC0-8FDA-D9F60B1F98CA}"/>
            </a:ext>
          </a:extLst>
        </xdr:cNvPr>
        <xdr:cNvSpPr txBox="1"/>
      </xdr:nvSpPr>
      <xdr:spPr>
        <a:xfrm>
          <a:off x="12675244" y="173850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102</xdr:row>
      <xdr:rowOff>25961</xdr:rowOff>
    </xdr:from>
    <xdr:ext cx="405111" cy="259045"/>
    <xdr:sp macro="" textlink="">
      <xdr:nvSpPr>
        <xdr:cNvPr id="645" name="n_3aveValue【公民館】&#10;有形固定資産減価償却率">
          <a:extLst>
            <a:ext uri="{FF2B5EF4-FFF2-40B4-BE49-F238E27FC236}">
              <a16:creationId xmlns:a16="http://schemas.microsoft.com/office/drawing/2014/main" id="{576334A0-2F09-4555-BB56-C4D6F0AAB13F}"/>
            </a:ext>
          </a:extLst>
        </xdr:cNvPr>
        <xdr:cNvSpPr txBox="1"/>
      </xdr:nvSpPr>
      <xdr:spPr>
        <a:xfrm>
          <a:off x="11900544" y="171252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101</xdr:row>
      <xdr:rowOff>40657</xdr:rowOff>
    </xdr:from>
    <xdr:ext cx="405111" cy="259045"/>
    <xdr:sp macro="" textlink="">
      <xdr:nvSpPr>
        <xdr:cNvPr id="646" name="n_1mainValue【公民館】&#10;有形固定資産減価償却率">
          <a:extLst>
            <a:ext uri="{FF2B5EF4-FFF2-40B4-BE49-F238E27FC236}">
              <a16:creationId xmlns:a16="http://schemas.microsoft.com/office/drawing/2014/main" id="{AE0CAC8B-971D-4220-AB2E-D8E677610FAE}"/>
            </a:ext>
          </a:extLst>
        </xdr:cNvPr>
        <xdr:cNvSpPr txBox="1"/>
      </xdr:nvSpPr>
      <xdr:spPr>
        <a:xfrm>
          <a:off x="13437244" y="169722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101</xdr:row>
      <xdr:rowOff>9633</xdr:rowOff>
    </xdr:from>
    <xdr:ext cx="405111" cy="259045"/>
    <xdr:sp macro="" textlink="">
      <xdr:nvSpPr>
        <xdr:cNvPr id="647" name="n_2mainValue【公民館】&#10;有形固定資産減価償却率">
          <a:extLst>
            <a:ext uri="{FF2B5EF4-FFF2-40B4-BE49-F238E27FC236}">
              <a16:creationId xmlns:a16="http://schemas.microsoft.com/office/drawing/2014/main" id="{18BB9AFC-A280-44E6-9DC2-1C12BAD9A190}"/>
            </a:ext>
          </a:extLst>
        </xdr:cNvPr>
        <xdr:cNvSpPr txBox="1"/>
      </xdr:nvSpPr>
      <xdr:spPr>
        <a:xfrm>
          <a:off x="12675244" y="1694127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104</xdr:row>
      <xdr:rowOff>67508</xdr:rowOff>
    </xdr:from>
    <xdr:ext cx="405111" cy="259045"/>
    <xdr:sp macro="" textlink="">
      <xdr:nvSpPr>
        <xdr:cNvPr id="648" name="n_3mainValue【公民館】&#10;有形固定資産減価償却率">
          <a:extLst>
            <a:ext uri="{FF2B5EF4-FFF2-40B4-BE49-F238E27FC236}">
              <a16:creationId xmlns:a16="http://schemas.microsoft.com/office/drawing/2014/main" id="{ED635F3C-FE60-45F8-9B07-322CA607E74A}"/>
            </a:ext>
          </a:extLst>
        </xdr:cNvPr>
        <xdr:cNvSpPr txBox="1"/>
      </xdr:nvSpPr>
      <xdr:spPr>
        <a:xfrm>
          <a:off x="11900544" y="1750206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649" name="正方形/長方形 648">
          <a:extLst>
            <a:ext uri="{FF2B5EF4-FFF2-40B4-BE49-F238E27FC236}">
              <a16:creationId xmlns:a16="http://schemas.microsoft.com/office/drawing/2014/main" id="{DD37291E-98D9-48BD-B40D-17DC524ECCDD}"/>
            </a:ext>
          </a:extLst>
        </xdr:cNvPr>
        <xdr:cNvSpPr/>
      </xdr:nvSpPr>
      <xdr:spPr>
        <a:xfrm>
          <a:off x="16093440" y="15274290"/>
          <a:ext cx="417576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650" name="正方形/長方形 649">
          <a:extLst>
            <a:ext uri="{FF2B5EF4-FFF2-40B4-BE49-F238E27FC236}">
              <a16:creationId xmlns:a16="http://schemas.microsoft.com/office/drawing/2014/main" id="{E3DF0089-109B-41C5-B633-36DC15FE49F5}"/>
            </a:ext>
          </a:extLst>
        </xdr:cNvPr>
        <xdr:cNvSpPr/>
      </xdr:nvSpPr>
      <xdr:spPr>
        <a:xfrm>
          <a:off x="162204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651" name="正方形/長方形 650">
          <a:extLst>
            <a:ext uri="{FF2B5EF4-FFF2-40B4-BE49-F238E27FC236}">
              <a16:creationId xmlns:a16="http://schemas.microsoft.com/office/drawing/2014/main" id="{8F9AC814-A9B0-4578-BD11-AD829284B819}"/>
            </a:ext>
          </a:extLst>
        </xdr:cNvPr>
        <xdr:cNvSpPr/>
      </xdr:nvSpPr>
      <xdr:spPr>
        <a:xfrm>
          <a:off x="162204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652" name="正方形/長方形 651">
          <a:extLst>
            <a:ext uri="{FF2B5EF4-FFF2-40B4-BE49-F238E27FC236}">
              <a16:creationId xmlns:a16="http://schemas.microsoft.com/office/drawing/2014/main" id="{81608187-70A6-4000-B0DB-548458EC41CA}"/>
            </a:ext>
          </a:extLst>
        </xdr:cNvPr>
        <xdr:cNvSpPr/>
      </xdr:nvSpPr>
      <xdr:spPr>
        <a:xfrm>
          <a:off x="1709928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653" name="正方形/長方形 652">
          <a:extLst>
            <a:ext uri="{FF2B5EF4-FFF2-40B4-BE49-F238E27FC236}">
              <a16:creationId xmlns:a16="http://schemas.microsoft.com/office/drawing/2014/main" id="{2D7C07CF-2CD6-4CA2-9950-A63E7070FE16}"/>
            </a:ext>
          </a:extLst>
        </xdr:cNvPr>
        <xdr:cNvSpPr/>
      </xdr:nvSpPr>
      <xdr:spPr>
        <a:xfrm>
          <a:off x="1709928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654" name="正方形/長方形 653">
          <a:extLst>
            <a:ext uri="{FF2B5EF4-FFF2-40B4-BE49-F238E27FC236}">
              <a16:creationId xmlns:a16="http://schemas.microsoft.com/office/drawing/2014/main" id="{71112A48-B498-4107-A74E-78D0ED71A7D0}"/>
            </a:ext>
          </a:extLst>
        </xdr:cNvPr>
        <xdr:cNvSpPr/>
      </xdr:nvSpPr>
      <xdr:spPr>
        <a:xfrm>
          <a:off x="1810512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655" name="正方形/長方形 654">
          <a:extLst>
            <a:ext uri="{FF2B5EF4-FFF2-40B4-BE49-F238E27FC236}">
              <a16:creationId xmlns:a16="http://schemas.microsoft.com/office/drawing/2014/main" id="{C68BFAAC-6F87-4A48-B12A-7FA75F12D6EC}"/>
            </a:ext>
          </a:extLst>
        </xdr:cNvPr>
        <xdr:cNvSpPr/>
      </xdr:nvSpPr>
      <xdr:spPr>
        <a:xfrm>
          <a:off x="1810512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656" name="正方形/長方形 655">
          <a:extLst>
            <a:ext uri="{FF2B5EF4-FFF2-40B4-BE49-F238E27FC236}">
              <a16:creationId xmlns:a16="http://schemas.microsoft.com/office/drawing/2014/main" id="{31858554-045A-4499-9632-980D052C80D5}"/>
            </a:ext>
          </a:extLst>
        </xdr:cNvPr>
        <xdr:cNvSpPr/>
      </xdr:nvSpPr>
      <xdr:spPr>
        <a:xfrm>
          <a:off x="16093440" y="16394430"/>
          <a:ext cx="4175760" cy="223266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657" name="テキスト ボックス 656">
          <a:extLst>
            <a:ext uri="{FF2B5EF4-FFF2-40B4-BE49-F238E27FC236}">
              <a16:creationId xmlns:a16="http://schemas.microsoft.com/office/drawing/2014/main" id="{33FBA09C-880C-43ED-87ED-EA135AC82692}"/>
            </a:ext>
          </a:extLst>
        </xdr:cNvPr>
        <xdr:cNvSpPr txBox="1"/>
      </xdr:nvSpPr>
      <xdr:spPr>
        <a:xfrm>
          <a:off x="16078200" y="1620774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658" name="直線コネクタ 657">
          <a:extLst>
            <a:ext uri="{FF2B5EF4-FFF2-40B4-BE49-F238E27FC236}">
              <a16:creationId xmlns:a16="http://schemas.microsoft.com/office/drawing/2014/main" id="{9A66AD8C-72AF-467B-8733-B9FDC8A4A428}"/>
            </a:ext>
          </a:extLst>
        </xdr:cNvPr>
        <xdr:cNvCxnSpPr/>
      </xdr:nvCxnSpPr>
      <xdr:spPr>
        <a:xfrm>
          <a:off x="16093440" y="1862709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152400</xdr:rowOff>
    </xdr:from>
    <xdr:to>
      <xdr:col>120</xdr:col>
      <xdr:colOff>114300</xdr:colOff>
      <xdr:row>108</xdr:row>
      <xdr:rowOff>152400</xdr:rowOff>
    </xdr:to>
    <xdr:cxnSp macro="">
      <xdr:nvCxnSpPr>
        <xdr:cNvPr id="659" name="直線コネクタ 658">
          <a:extLst>
            <a:ext uri="{FF2B5EF4-FFF2-40B4-BE49-F238E27FC236}">
              <a16:creationId xmlns:a16="http://schemas.microsoft.com/office/drawing/2014/main" id="{B9F16D67-E267-431A-B40E-1D2A72A335C7}"/>
            </a:ext>
          </a:extLst>
        </xdr:cNvPr>
        <xdr:cNvCxnSpPr/>
      </xdr:nvCxnSpPr>
      <xdr:spPr>
        <a:xfrm>
          <a:off x="16093440" y="1825752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10177</xdr:rowOff>
    </xdr:from>
    <xdr:ext cx="467179" cy="259045"/>
    <xdr:sp macro="" textlink="">
      <xdr:nvSpPr>
        <xdr:cNvPr id="660" name="テキスト ボックス 659">
          <a:extLst>
            <a:ext uri="{FF2B5EF4-FFF2-40B4-BE49-F238E27FC236}">
              <a16:creationId xmlns:a16="http://schemas.microsoft.com/office/drawing/2014/main" id="{9CA51762-383D-432C-806B-05E77B5E8607}"/>
            </a:ext>
          </a:extLst>
        </xdr:cNvPr>
        <xdr:cNvSpPr txBox="1"/>
      </xdr:nvSpPr>
      <xdr:spPr>
        <a:xfrm>
          <a:off x="15694841" y="1811529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661" name="直線コネクタ 660">
          <a:extLst>
            <a:ext uri="{FF2B5EF4-FFF2-40B4-BE49-F238E27FC236}">
              <a16:creationId xmlns:a16="http://schemas.microsoft.com/office/drawing/2014/main" id="{75AD37BB-F68B-4C4B-B6C4-30C80359E7F7}"/>
            </a:ext>
          </a:extLst>
        </xdr:cNvPr>
        <xdr:cNvCxnSpPr/>
      </xdr:nvCxnSpPr>
      <xdr:spPr>
        <a:xfrm>
          <a:off x="16093440" y="178841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105</xdr:row>
      <xdr:rowOff>143527</xdr:rowOff>
    </xdr:from>
    <xdr:ext cx="467179" cy="259045"/>
    <xdr:sp macro="" textlink="">
      <xdr:nvSpPr>
        <xdr:cNvPr id="662" name="テキスト ボックス 661">
          <a:extLst>
            <a:ext uri="{FF2B5EF4-FFF2-40B4-BE49-F238E27FC236}">
              <a16:creationId xmlns:a16="http://schemas.microsoft.com/office/drawing/2014/main" id="{D4543A84-9416-44A5-91E3-E23A49DB09DF}"/>
            </a:ext>
          </a:extLst>
        </xdr:cNvPr>
        <xdr:cNvSpPr txBox="1"/>
      </xdr:nvSpPr>
      <xdr:spPr>
        <a:xfrm>
          <a:off x="15694841" y="177457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663" name="直線コネクタ 662">
          <a:extLst>
            <a:ext uri="{FF2B5EF4-FFF2-40B4-BE49-F238E27FC236}">
              <a16:creationId xmlns:a16="http://schemas.microsoft.com/office/drawing/2014/main" id="{5D297957-7B52-4215-A3BC-9FFB97C25E94}"/>
            </a:ext>
          </a:extLst>
        </xdr:cNvPr>
        <xdr:cNvCxnSpPr/>
      </xdr:nvCxnSpPr>
      <xdr:spPr>
        <a:xfrm>
          <a:off x="16093440" y="175107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103</xdr:row>
      <xdr:rowOff>105427</xdr:rowOff>
    </xdr:from>
    <xdr:ext cx="531299" cy="259045"/>
    <xdr:sp macro="" textlink="">
      <xdr:nvSpPr>
        <xdr:cNvPr id="664" name="テキスト ボックス 663">
          <a:extLst>
            <a:ext uri="{FF2B5EF4-FFF2-40B4-BE49-F238E27FC236}">
              <a16:creationId xmlns:a16="http://schemas.microsoft.com/office/drawing/2014/main" id="{502A65A3-CB3E-41A5-8821-0AA61DF5EE9A}"/>
            </a:ext>
          </a:extLst>
        </xdr:cNvPr>
        <xdr:cNvSpPr txBox="1"/>
      </xdr:nvSpPr>
      <xdr:spPr>
        <a:xfrm>
          <a:off x="15630721" y="1737234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665" name="直線コネクタ 664">
          <a:extLst>
            <a:ext uri="{FF2B5EF4-FFF2-40B4-BE49-F238E27FC236}">
              <a16:creationId xmlns:a16="http://schemas.microsoft.com/office/drawing/2014/main" id="{68BAC3A0-8998-4D15-B24B-0DEA5F8D664C}"/>
            </a:ext>
          </a:extLst>
        </xdr:cNvPr>
        <xdr:cNvCxnSpPr/>
      </xdr:nvCxnSpPr>
      <xdr:spPr>
        <a:xfrm>
          <a:off x="16093440" y="1713738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101</xdr:row>
      <xdr:rowOff>67327</xdr:rowOff>
    </xdr:from>
    <xdr:ext cx="531299" cy="259045"/>
    <xdr:sp macro="" textlink="">
      <xdr:nvSpPr>
        <xdr:cNvPr id="666" name="テキスト ボックス 665">
          <a:extLst>
            <a:ext uri="{FF2B5EF4-FFF2-40B4-BE49-F238E27FC236}">
              <a16:creationId xmlns:a16="http://schemas.microsoft.com/office/drawing/2014/main" id="{CE7BB724-9B27-4732-BD45-7847B8E81C7C}"/>
            </a:ext>
          </a:extLst>
        </xdr:cNvPr>
        <xdr:cNvSpPr txBox="1"/>
      </xdr:nvSpPr>
      <xdr:spPr>
        <a:xfrm>
          <a:off x="15630721" y="1699896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667" name="直線コネクタ 666">
          <a:extLst>
            <a:ext uri="{FF2B5EF4-FFF2-40B4-BE49-F238E27FC236}">
              <a16:creationId xmlns:a16="http://schemas.microsoft.com/office/drawing/2014/main" id="{5B4BE17B-18C7-42A8-9492-336D78395A03}"/>
            </a:ext>
          </a:extLst>
        </xdr:cNvPr>
        <xdr:cNvCxnSpPr/>
      </xdr:nvCxnSpPr>
      <xdr:spPr>
        <a:xfrm>
          <a:off x="16093440" y="1676400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99</xdr:row>
      <xdr:rowOff>29227</xdr:rowOff>
    </xdr:from>
    <xdr:ext cx="531299" cy="259045"/>
    <xdr:sp macro="" textlink="">
      <xdr:nvSpPr>
        <xdr:cNvPr id="668" name="テキスト ボックス 667">
          <a:extLst>
            <a:ext uri="{FF2B5EF4-FFF2-40B4-BE49-F238E27FC236}">
              <a16:creationId xmlns:a16="http://schemas.microsoft.com/office/drawing/2014/main" id="{3961AAE9-B937-44D3-BECE-F00A3252DB71}"/>
            </a:ext>
          </a:extLst>
        </xdr:cNvPr>
        <xdr:cNvSpPr txBox="1"/>
      </xdr:nvSpPr>
      <xdr:spPr>
        <a:xfrm>
          <a:off x="15630721" y="1662558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669" name="直線コネクタ 668">
          <a:extLst>
            <a:ext uri="{FF2B5EF4-FFF2-40B4-BE49-F238E27FC236}">
              <a16:creationId xmlns:a16="http://schemas.microsoft.com/office/drawing/2014/main" id="{93FC20C4-AD26-4D76-8EA0-9DC8038F0A03}"/>
            </a:ext>
          </a:extLst>
        </xdr:cNvPr>
        <xdr:cNvCxnSpPr/>
      </xdr:nvCxnSpPr>
      <xdr:spPr>
        <a:xfrm>
          <a:off x="16093440" y="1639443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96</xdr:row>
      <xdr:rowOff>162577</xdr:rowOff>
    </xdr:from>
    <xdr:ext cx="531299" cy="259045"/>
    <xdr:sp macro="" textlink="">
      <xdr:nvSpPr>
        <xdr:cNvPr id="670" name="テキスト ボックス 669">
          <a:extLst>
            <a:ext uri="{FF2B5EF4-FFF2-40B4-BE49-F238E27FC236}">
              <a16:creationId xmlns:a16="http://schemas.microsoft.com/office/drawing/2014/main" id="{EB093E19-D295-47C5-86F5-BBC0EB4CF983}"/>
            </a:ext>
          </a:extLst>
        </xdr:cNvPr>
        <xdr:cNvSpPr txBox="1"/>
      </xdr:nvSpPr>
      <xdr:spPr>
        <a:xfrm>
          <a:off x="15630721" y="1625601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671" name="【公民館】&#10;一人当たり面積グラフ枠">
          <a:extLst>
            <a:ext uri="{FF2B5EF4-FFF2-40B4-BE49-F238E27FC236}">
              <a16:creationId xmlns:a16="http://schemas.microsoft.com/office/drawing/2014/main" id="{9846B050-19E6-4027-A4A8-AF1C61C3A475}"/>
            </a:ext>
          </a:extLst>
        </xdr:cNvPr>
        <xdr:cNvSpPr/>
      </xdr:nvSpPr>
      <xdr:spPr>
        <a:xfrm>
          <a:off x="16093440" y="16394430"/>
          <a:ext cx="4175760" cy="223266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101</xdr:row>
      <xdr:rowOff>68656</xdr:rowOff>
    </xdr:from>
    <xdr:to>
      <xdr:col>116</xdr:col>
      <xdr:colOff>62864</xdr:colOff>
      <xdr:row>108</xdr:row>
      <xdr:rowOff>150419</xdr:rowOff>
    </xdr:to>
    <xdr:cxnSp macro="">
      <xdr:nvCxnSpPr>
        <xdr:cNvPr id="672" name="直線コネクタ 671">
          <a:extLst>
            <a:ext uri="{FF2B5EF4-FFF2-40B4-BE49-F238E27FC236}">
              <a16:creationId xmlns:a16="http://schemas.microsoft.com/office/drawing/2014/main" id="{6278A2C5-B9CC-410E-9A7D-AED1F5B82140}"/>
            </a:ext>
          </a:extLst>
        </xdr:cNvPr>
        <xdr:cNvCxnSpPr/>
      </xdr:nvCxnSpPr>
      <xdr:spPr>
        <a:xfrm flipV="1">
          <a:off x="19509104" y="17000296"/>
          <a:ext cx="0" cy="125524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154246</xdr:rowOff>
    </xdr:from>
    <xdr:ext cx="469744" cy="259045"/>
    <xdr:sp macro="" textlink="">
      <xdr:nvSpPr>
        <xdr:cNvPr id="673" name="【公民館】&#10;一人当たり面積最小値テキスト">
          <a:extLst>
            <a:ext uri="{FF2B5EF4-FFF2-40B4-BE49-F238E27FC236}">
              <a16:creationId xmlns:a16="http://schemas.microsoft.com/office/drawing/2014/main" id="{6D6DF668-B760-4CFF-8F51-FBA018D426A7}"/>
            </a:ext>
          </a:extLst>
        </xdr:cNvPr>
        <xdr:cNvSpPr txBox="1"/>
      </xdr:nvSpPr>
      <xdr:spPr>
        <a:xfrm>
          <a:off x="19547840" y="182593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150419</xdr:rowOff>
    </xdr:from>
    <xdr:to>
      <xdr:col>116</xdr:col>
      <xdr:colOff>152400</xdr:colOff>
      <xdr:row>108</xdr:row>
      <xdr:rowOff>150419</xdr:rowOff>
    </xdr:to>
    <xdr:cxnSp macro="">
      <xdr:nvCxnSpPr>
        <xdr:cNvPr id="674" name="直線コネクタ 673">
          <a:extLst>
            <a:ext uri="{FF2B5EF4-FFF2-40B4-BE49-F238E27FC236}">
              <a16:creationId xmlns:a16="http://schemas.microsoft.com/office/drawing/2014/main" id="{5B58B79D-5E2B-482C-A16B-960A3DD074EB}"/>
            </a:ext>
          </a:extLst>
        </xdr:cNvPr>
        <xdr:cNvCxnSpPr/>
      </xdr:nvCxnSpPr>
      <xdr:spPr>
        <a:xfrm>
          <a:off x="19443700" y="18255539"/>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100</xdr:row>
      <xdr:rowOff>15333</xdr:rowOff>
    </xdr:from>
    <xdr:ext cx="534377" cy="259045"/>
    <xdr:sp macro="" textlink="">
      <xdr:nvSpPr>
        <xdr:cNvPr id="675" name="【公民館】&#10;一人当たり面積最大値テキスト">
          <a:extLst>
            <a:ext uri="{FF2B5EF4-FFF2-40B4-BE49-F238E27FC236}">
              <a16:creationId xmlns:a16="http://schemas.microsoft.com/office/drawing/2014/main" id="{8A199841-B813-4EF4-BED9-51EA3C7D2C98}"/>
            </a:ext>
          </a:extLst>
        </xdr:cNvPr>
        <xdr:cNvSpPr txBox="1"/>
      </xdr:nvSpPr>
      <xdr:spPr>
        <a:xfrm>
          <a:off x="19547840" y="167793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16.849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101</xdr:row>
      <xdr:rowOff>68656</xdr:rowOff>
    </xdr:from>
    <xdr:to>
      <xdr:col>116</xdr:col>
      <xdr:colOff>152400</xdr:colOff>
      <xdr:row>101</xdr:row>
      <xdr:rowOff>68656</xdr:rowOff>
    </xdr:to>
    <xdr:cxnSp macro="">
      <xdr:nvCxnSpPr>
        <xdr:cNvPr id="676" name="直線コネクタ 675">
          <a:extLst>
            <a:ext uri="{FF2B5EF4-FFF2-40B4-BE49-F238E27FC236}">
              <a16:creationId xmlns:a16="http://schemas.microsoft.com/office/drawing/2014/main" id="{BE612B80-C447-42B1-AFE4-F6566279FB4E}"/>
            </a:ext>
          </a:extLst>
        </xdr:cNvPr>
        <xdr:cNvCxnSpPr/>
      </xdr:nvCxnSpPr>
      <xdr:spPr>
        <a:xfrm>
          <a:off x="19443700" y="17000296"/>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1540</xdr:rowOff>
    </xdr:from>
    <xdr:ext cx="469744" cy="259045"/>
    <xdr:sp macro="" textlink="">
      <xdr:nvSpPr>
        <xdr:cNvPr id="677" name="【公民館】&#10;一人当たり面積平均値テキスト">
          <a:extLst>
            <a:ext uri="{FF2B5EF4-FFF2-40B4-BE49-F238E27FC236}">
              <a16:creationId xmlns:a16="http://schemas.microsoft.com/office/drawing/2014/main" id="{4790B5CA-727D-446F-A30A-1BE389E16FC8}"/>
            </a:ext>
          </a:extLst>
        </xdr:cNvPr>
        <xdr:cNvSpPr txBox="1"/>
      </xdr:nvSpPr>
      <xdr:spPr>
        <a:xfrm>
          <a:off x="19547840" y="1810666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108</xdr:row>
      <xdr:rowOff>23113</xdr:rowOff>
    </xdr:from>
    <xdr:to>
      <xdr:col>116</xdr:col>
      <xdr:colOff>114300</xdr:colOff>
      <xdr:row>108</xdr:row>
      <xdr:rowOff>124713</xdr:rowOff>
    </xdr:to>
    <xdr:sp macro="" textlink="">
      <xdr:nvSpPr>
        <xdr:cNvPr id="678" name="フローチャート: 判断 677">
          <a:extLst>
            <a:ext uri="{FF2B5EF4-FFF2-40B4-BE49-F238E27FC236}">
              <a16:creationId xmlns:a16="http://schemas.microsoft.com/office/drawing/2014/main" id="{27001862-91C3-4098-85EB-34D532340577}"/>
            </a:ext>
          </a:extLst>
        </xdr:cNvPr>
        <xdr:cNvSpPr/>
      </xdr:nvSpPr>
      <xdr:spPr>
        <a:xfrm>
          <a:off x="19458940" y="181282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108</xdr:row>
      <xdr:rowOff>26009</xdr:rowOff>
    </xdr:from>
    <xdr:to>
      <xdr:col>112</xdr:col>
      <xdr:colOff>38100</xdr:colOff>
      <xdr:row>108</xdr:row>
      <xdr:rowOff>127609</xdr:rowOff>
    </xdr:to>
    <xdr:sp macro="" textlink="">
      <xdr:nvSpPr>
        <xdr:cNvPr id="679" name="フローチャート: 判断 678">
          <a:extLst>
            <a:ext uri="{FF2B5EF4-FFF2-40B4-BE49-F238E27FC236}">
              <a16:creationId xmlns:a16="http://schemas.microsoft.com/office/drawing/2014/main" id="{35247A72-0F78-4881-9FE8-7652F4D1A2B9}"/>
            </a:ext>
          </a:extLst>
        </xdr:cNvPr>
        <xdr:cNvSpPr/>
      </xdr:nvSpPr>
      <xdr:spPr>
        <a:xfrm>
          <a:off x="18735040" y="18131129"/>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108</xdr:row>
      <xdr:rowOff>37897</xdr:rowOff>
    </xdr:from>
    <xdr:to>
      <xdr:col>107</xdr:col>
      <xdr:colOff>101600</xdr:colOff>
      <xdr:row>108</xdr:row>
      <xdr:rowOff>139497</xdr:rowOff>
    </xdr:to>
    <xdr:sp macro="" textlink="">
      <xdr:nvSpPr>
        <xdr:cNvPr id="680" name="フローチャート: 判断 679">
          <a:extLst>
            <a:ext uri="{FF2B5EF4-FFF2-40B4-BE49-F238E27FC236}">
              <a16:creationId xmlns:a16="http://schemas.microsoft.com/office/drawing/2014/main" id="{80084241-018F-4472-9E73-D4B2E9C3E6E8}"/>
            </a:ext>
          </a:extLst>
        </xdr:cNvPr>
        <xdr:cNvSpPr/>
      </xdr:nvSpPr>
      <xdr:spPr>
        <a:xfrm>
          <a:off x="17937480" y="181430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108</xdr:row>
      <xdr:rowOff>51460</xdr:rowOff>
    </xdr:from>
    <xdr:to>
      <xdr:col>102</xdr:col>
      <xdr:colOff>165100</xdr:colOff>
      <xdr:row>108</xdr:row>
      <xdr:rowOff>153060</xdr:rowOff>
    </xdr:to>
    <xdr:sp macro="" textlink="">
      <xdr:nvSpPr>
        <xdr:cNvPr id="681" name="フローチャート: 判断 680">
          <a:extLst>
            <a:ext uri="{FF2B5EF4-FFF2-40B4-BE49-F238E27FC236}">
              <a16:creationId xmlns:a16="http://schemas.microsoft.com/office/drawing/2014/main" id="{33B6C998-507A-4BA7-82A4-3E98244B5EB6}"/>
            </a:ext>
          </a:extLst>
        </xdr:cNvPr>
        <xdr:cNvSpPr/>
      </xdr:nvSpPr>
      <xdr:spPr>
        <a:xfrm>
          <a:off x="17162780" y="18156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682" name="テキスト ボックス 681">
          <a:extLst>
            <a:ext uri="{FF2B5EF4-FFF2-40B4-BE49-F238E27FC236}">
              <a16:creationId xmlns:a16="http://schemas.microsoft.com/office/drawing/2014/main" id="{F62B83CA-F802-4477-A9B9-94DF661119E5}"/>
            </a:ext>
          </a:extLst>
        </xdr:cNvPr>
        <xdr:cNvSpPr txBox="1"/>
      </xdr:nvSpPr>
      <xdr:spPr>
        <a:xfrm>
          <a:off x="1934210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683" name="テキスト ボックス 682">
          <a:extLst>
            <a:ext uri="{FF2B5EF4-FFF2-40B4-BE49-F238E27FC236}">
              <a16:creationId xmlns:a16="http://schemas.microsoft.com/office/drawing/2014/main" id="{2406843B-59F3-4FDB-9584-7F527FF5D3D5}"/>
            </a:ext>
          </a:extLst>
        </xdr:cNvPr>
        <xdr:cNvSpPr txBox="1"/>
      </xdr:nvSpPr>
      <xdr:spPr>
        <a:xfrm>
          <a:off x="1861058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684" name="テキスト ボックス 683">
          <a:extLst>
            <a:ext uri="{FF2B5EF4-FFF2-40B4-BE49-F238E27FC236}">
              <a16:creationId xmlns:a16="http://schemas.microsoft.com/office/drawing/2014/main" id="{7849A595-DCEC-4DC1-8BF6-571CAFF815DF}"/>
            </a:ext>
          </a:extLst>
        </xdr:cNvPr>
        <xdr:cNvSpPr txBox="1"/>
      </xdr:nvSpPr>
      <xdr:spPr>
        <a:xfrm>
          <a:off x="1782064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685" name="テキスト ボックス 684">
          <a:extLst>
            <a:ext uri="{FF2B5EF4-FFF2-40B4-BE49-F238E27FC236}">
              <a16:creationId xmlns:a16="http://schemas.microsoft.com/office/drawing/2014/main" id="{A7F34FCA-05D6-4E7A-9AF5-14F4A0344897}"/>
            </a:ext>
          </a:extLst>
        </xdr:cNvPr>
        <xdr:cNvSpPr txBox="1"/>
      </xdr:nvSpPr>
      <xdr:spPr>
        <a:xfrm>
          <a:off x="1704594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686" name="テキスト ボックス 685">
          <a:extLst>
            <a:ext uri="{FF2B5EF4-FFF2-40B4-BE49-F238E27FC236}">
              <a16:creationId xmlns:a16="http://schemas.microsoft.com/office/drawing/2014/main" id="{0D880133-6F00-49C1-B1A5-CBBFF62A3D4B}"/>
            </a:ext>
          </a:extLst>
        </xdr:cNvPr>
        <xdr:cNvSpPr txBox="1"/>
      </xdr:nvSpPr>
      <xdr:spPr>
        <a:xfrm>
          <a:off x="1626362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101</xdr:row>
      <xdr:rowOff>17856</xdr:rowOff>
    </xdr:from>
    <xdr:to>
      <xdr:col>116</xdr:col>
      <xdr:colOff>114300</xdr:colOff>
      <xdr:row>101</xdr:row>
      <xdr:rowOff>119456</xdr:rowOff>
    </xdr:to>
    <xdr:sp macro="" textlink="">
      <xdr:nvSpPr>
        <xdr:cNvPr id="687" name="楕円 686">
          <a:extLst>
            <a:ext uri="{FF2B5EF4-FFF2-40B4-BE49-F238E27FC236}">
              <a16:creationId xmlns:a16="http://schemas.microsoft.com/office/drawing/2014/main" id="{9C3F5AA8-72BA-4850-9DBB-789AABA3465C}"/>
            </a:ext>
          </a:extLst>
        </xdr:cNvPr>
        <xdr:cNvSpPr/>
      </xdr:nvSpPr>
      <xdr:spPr>
        <a:xfrm>
          <a:off x="19458940" y="169494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100</xdr:row>
      <xdr:rowOff>142333</xdr:rowOff>
    </xdr:from>
    <xdr:ext cx="534377" cy="259045"/>
    <xdr:sp macro="" textlink="">
      <xdr:nvSpPr>
        <xdr:cNvPr id="688" name="【公民館】&#10;一人当たり面積該当値テキスト">
          <a:extLst>
            <a:ext uri="{FF2B5EF4-FFF2-40B4-BE49-F238E27FC236}">
              <a16:creationId xmlns:a16="http://schemas.microsoft.com/office/drawing/2014/main" id="{68A4441D-63B4-4046-B675-C56A6B7FC518}"/>
            </a:ext>
          </a:extLst>
        </xdr:cNvPr>
        <xdr:cNvSpPr txBox="1"/>
      </xdr:nvSpPr>
      <xdr:spPr>
        <a:xfrm>
          <a:off x="19547840" y="169063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16.849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101</xdr:row>
      <xdr:rowOff>114630</xdr:rowOff>
    </xdr:from>
    <xdr:to>
      <xdr:col>112</xdr:col>
      <xdr:colOff>38100</xdr:colOff>
      <xdr:row>102</xdr:row>
      <xdr:rowOff>44780</xdr:rowOff>
    </xdr:to>
    <xdr:sp macro="" textlink="">
      <xdr:nvSpPr>
        <xdr:cNvPr id="689" name="楕円 688">
          <a:extLst>
            <a:ext uri="{FF2B5EF4-FFF2-40B4-BE49-F238E27FC236}">
              <a16:creationId xmlns:a16="http://schemas.microsoft.com/office/drawing/2014/main" id="{59B12B79-4BCF-4573-BCF8-AE09E21A2D9D}"/>
            </a:ext>
          </a:extLst>
        </xdr:cNvPr>
        <xdr:cNvSpPr/>
      </xdr:nvSpPr>
      <xdr:spPr>
        <a:xfrm>
          <a:off x="18735040" y="1704627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101</xdr:row>
      <xdr:rowOff>68656</xdr:rowOff>
    </xdr:from>
    <xdr:to>
      <xdr:col>116</xdr:col>
      <xdr:colOff>63500</xdr:colOff>
      <xdr:row>101</xdr:row>
      <xdr:rowOff>165430</xdr:rowOff>
    </xdr:to>
    <xdr:cxnSp macro="">
      <xdr:nvCxnSpPr>
        <xdr:cNvPr id="690" name="直線コネクタ 689">
          <a:extLst>
            <a:ext uri="{FF2B5EF4-FFF2-40B4-BE49-F238E27FC236}">
              <a16:creationId xmlns:a16="http://schemas.microsoft.com/office/drawing/2014/main" id="{7EF0C8F7-B5B7-4303-8835-9F39117301CD}"/>
            </a:ext>
          </a:extLst>
        </xdr:cNvPr>
        <xdr:cNvCxnSpPr/>
      </xdr:nvCxnSpPr>
      <xdr:spPr>
        <a:xfrm flipV="1">
          <a:off x="18778220" y="17000296"/>
          <a:ext cx="731520" cy="967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107</xdr:row>
      <xdr:rowOff>154482</xdr:rowOff>
    </xdr:from>
    <xdr:to>
      <xdr:col>107</xdr:col>
      <xdr:colOff>101600</xdr:colOff>
      <xdr:row>108</xdr:row>
      <xdr:rowOff>84632</xdr:rowOff>
    </xdr:to>
    <xdr:sp macro="" textlink="">
      <xdr:nvSpPr>
        <xdr:cNvPr id="691" name="楕円 690">
          <a:extLst>
            <a:ext uri="{FF2B5EF4-FFF2-40B4-BE49-F238E27FC236}">
              <a16:creationId xmlns:a16="http://schemas.microsoft.com/office/drawing/2014/main" id="{DB8A22A2-7402-4942-8534-4A5BE4E8E02D}"/>
            </a:ext>
          </a:extLst>
        </xdr:cNvPr>
        <xdr:cNvSpPr/>
      </xdr:nvSpPr>
      <xdr:spPr>
        <a:xfrm>
          <a:off x="17937480" y="18091962"/>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101</xdr:row>
      <xdr:rowOff>165430</xdr:rowOff>
    </xdr:from>
    <xdr:to>
      <xdr:col>111</xdr:col>
      <xdr:colOff>177800</xdr:colOff>
      <xdr:row>108</xdr:row>
      <xdr:rowOff>33832</xdr:rowOff>
    </xdr:to>
    <xdr:cxnSp macro="">
      <xdr:nvCxnSpPr>
        <xdr:cNvPr id="692" name="直線コネクタ 691">
          <a:extLst>
            <a:ext uri="{FF2B5EF4-FFF2-40B4-BE49-F238E27FC236}">
              <a16:creationId xmlns:a16="http://schemas.microsoft.com/office/drawing/2014/main" id="{99A432F7-DE7A-48E9-A637-BEF155DAF69B}"/>
            </a:ext>
          </a:extLst>
        </xdr:cNvPr>
        <xdr:cNvCxnSpPr/>
      </xdr:nvCxnSpPr>
      <xdr:spPr>
        <a:xfrm flipV="1">
          <a:off x="17988280" y="17097070"/>
          <a:ext cx="789940" cy="10418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107</xdr:row>
      <xdr:rowOff>147396</xdr:rowOff>
    </xdr:from>
    <xdr:to>
      <xdr:col>102</xdr:col>
      <xdr:colOff>165100</xdr:colOff>
      <xdr:row>108</xdr:row>
      <xdr:rowOff>77546</xdr:rowOff>
    </xdr:to>
    <xdr:sp macro="" textlink="">
      <xdr:nvSpPr>
        <xdr:cNvPr id="693" name="楕円 692">
          <a:extLst>
            <a:ext uri="{FF2B5EF4-FFF2-40B4-BE49-F238E27FC236}">
              <a16:creationId xmlns:a16="http://schemas.microsoft.com/office/drawing/2014/main" id="{5C569133-E56C-46A1-B43C-A24CB3C5004E}"/>
            </a:ext>
          </a:extLst>
        </xdr:cNvPr>
        <xdr:cNvSpPr/>
      </xdr:nvSpPr>
      <xdr:spPr>
        <a:xfrm>
          <a:off x="17162780" y="18084876"/>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108</xdr:row>
      <xdr:rowOff>26746</xdr:rowOff>
    </xdr:from>
    <xdr:to>
      <xdr:col>107</xdr:col>
      <xdr:colOff>50800</xdr:colOff>
      <xdr:row>108</xdr:row>
      <xdr:rowOff>33832</xdr:rowOff>
    </xdr:to>
    <xdr:cxnSp macro="">
      <xdr:nvCxnSpPr>
        <xdr:cNvPr id="694" name="直線コネクタ 693">
          <a:extLst>
            <a:ext uri="{FF2B5EF4-FFF2-40B4-BE49-F238E27FC236}">
              <a16:creationId xmlns:a16="http://schemas.microsoft.com/office/drawing/2014/main" id="{645F502C-F85A-409D-B20E-DDC3C75182A9}"/>
            </a:ext>
          </a:extLst>
        </xdr:cNvPr>
        <xdr:cNvCxnSpPr/>
      </xdr:nvCxnSpPr>
      <xdr:spPr>
        <a:xfrm>
          <a:off x="17213580" y="18131866"/>
          <a:ext cx="774700" cy="70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108</xdr:row>
      <xdr:rowOff>118736</xdr:rowOff>
    </xdr:from>
    <xdr:ext cx="469744" cy="259045"/>
    <xdr:sp macro="" textlink="">
      <xdr:nvSpPr>
        <xdr:cNvPr id="695" name="n_1aveValue【公民館】&#10;一人当たり面積">
          <a:extLst>
            <a:ext uri="{FF2B5EF4-FFF2-40B4-BE49-F238E27FC236}">
              <a16:creationId xmlns:a16="http://schemas.microsoft.com/office/drawing/2014/main" id="{02528FA0-3FB5-49CC-B1DF-5B23B7F75346}"/>
            </a:ext>
          </a:extLst>
        </xdr:cNvPr>
        <xdr:cNvSpPr txBox="1"/>
      </xdr:nvSpPr>
      <xdr:spPr>
        <a:xfrm>
          <a:off x="18561127" y="182238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108</xdr:row>
      <xdr:rowOff>130624</xdr:rowOff>
    </xdr:from>
    <xdr:ext cx="469744" cy="259045"/>
    <xdr:sp macro="" textlink="">
      <xdr:nvSpPr>
        <xdr:cNvPr id="696" name="n_2aveValue【公民館】&#10;一人当たり面積">
          <a:extLst>
            <a:ext uri="{FF2B5EF4-FFF2-40B4-BE49-F238E27FC236}">
              <a16:creationId xmlns:a16="http://schemas.microsoft.com/office/drawing/2014/main" id="{B5590415-8ABC-4E6A-A3EC-9BC8CC97714B}"/>
            </a:ext>
          </a:extLst>
        </xdr:cNvPr>
        <xdr:cNvSpPr txBox="1"/>
      </xdr:nvSpPr>
      <xdr:spPr>
        <a:xfrm>
          <a:off x="17776267" y="182357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108</xdr:row>
      <xdr:rowOff>144187</xdr:rowOff>
    </xdr:from>
    <xdr:ext cx="469744" cy="259045"/>
    <xdr:sp macro="" textlink="">
      <xdr:nvSpPr>
        <xdr:cNvPr id="697" name="n_3aveValue【公民館】&#10;一人当たり面積">
          <a:extLst>
            <a:ext uri="{FF2B5EF4-FFF2-40B4-BE49-F238E27FC236}">
              <a16:creationId xmlns:a16="http://schemas.microsoft.com/office/drawing/2014/main" id="{D54285B0-04BD-435E-A942-702174736F2A}"/>
            </a:ext>
          </a:extLst>
        </xdr:cNvPr>
        <xdr:cNvSpPr txBox="1"/>
      </xdr:nvSpPr>
      <xdr:spPr>
        <a:xfrm>
          <a:off x="17001567" y="182493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88411</xdr:colOff>
      <xdr:row>100</xdr:row>
      <xdr:rowOff>61307</xdr:rowOff>
    </xdr:from>
    <xdr:ext cx="534377" cy="259045"/>
    <xdr:sp macro="" textlink="">
      <xdr:nvSpPr>
        <xdr:cNvPr id="698" name="n_1mainValue【公民館】&#10;一人当たり面積">
          <a:extLst>
            <a:ext uri="{FF2B5EF4-FFF2-40B4-BE49-F238E27FC236}">
              <a16:creationId xmlns:a16="http://schemas.microsoft.com/office/drawing/2014/main" id="{C2798ADE-78CD-4471-B3F7-EAAD861CC602}"/>
            </a:ext>
          </a:extLst>
        </xdr:cNvPr>
        <xdr:cNvSpPr txBox="1"/>
      </xdr:nvSpPr>
      <xdr:spPr>
        <a:xfrm>
          <a:off x="18528811" y="168253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15.579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106</xdr:row>
      <xdr:rowOff>101159</xdr:rowOff>
    </xdr:from>
    <xdr:ext cx="469744" cy="259045"/>
    <xdr:sp macro="" textlink="">
      <xdr:nvSpPr>
        <xdr:cNvPr id="699" name="n_2mainValue【公民館】&#10;一人当たり面積">
          <a:extLst>
            <a:ext uri="{FF2B5EF4-FFF2-40B4-BE49-F238E27FC236}">
              <a16:creationId xmlns:a16="http://schemas.microsoft.com/office/drawing/2014/main" id="{6586AFE8-C49C-400E-B63B-CA5005549774}"/>
            </a:ext>
          </a:extLst>
        </xdr:cNvPr>
        <xdr:cNvSpPr txBox="1"/>
      </xdr:nvSpPr>
      <xdr:spPr>
        <a:xfrm>
          <a:off x="17776267" y="178709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106</xdr:row>
      <xdr:rowOff>94073</xdr:rowOff>
    </xdr:from>
    <xdr:ext cx="469744" cy="259045"/>
    <xdr:sp macro="" textlink="">
      <xdr:nvSpPr>
        <xdr:cNvPr id="700" name="n_3mainValue【公民館】&#10;一人当たり面積">
          <a:extLst>
            <a:ext uri="{FF2B5EF4-FFF2-40B4-BE49-F238E27FC236}">
              <a16:creationId xmlns:a16="http://schemas.microsoft.com/office/drawing/2014/main" id="{414CED09-AACB-4BB8-8FAB-F2CDB8D6C092}"/>
            </a:ext>
          </a:extLst>
        </xdr:cNvPr>
        <xdr:cNvSpPr txBox="1"/>
      </xdr:nvSpPr>
      <xdr:spPr>
        <a:xfrm>
          <a:off x="17001567" y="178639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701" name="正方形/長方形 700">
          <a:extLst>
            <a:ext uri="{FF2B5EF4-FFF2-40B4-BE49-F238E27FC236}">
              <a16:creationId xmlns:a16="http://schemas.microsoft.com/office/drawing/2014/main" id="{66C4E1E6-91AE-4D1C-8140-FE4DBB5C9FDC}"/>
            </a:ext>
          </a:extLst>
        </xdr:cNvPr>
        <xdr:cNvSpPr/>
      </xdr:nvSpPr>
      <xdr:spPr>
        <a:xfrm>
          <a:off x="670560" y="19000470"/>
          <a:ext cx="19598640" cy="18630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702" name="正方形/長方形 701">
          <a:extLst>
            <a:ext uri="{FF2B5EF4-FFF2-40B4-BE49-F238E27FC236}">
              <a16:creationId xmlns:a16="http://schemas.microsoft.com/office/drawing/2014/main" id="{3023A31A-DFD0-4D9E-BAA1-D9251323948A}"/>
            </a:ext>
          </a:extLst>
        </xdr:cNvPr>
        <xdr:cNvSpPr/>
      </xdr:nvSpPr>
      <xdr:spPr>
        <a:xfrm>
          <a:off x="670560" y="19063970"/>
          <a:ext cx="33909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703" name="テキスト ボックス 702">
          <a:extLst>
            <a:ext uri="{FF2B5EF4-FFF2-40B4-BE49-F238E27FC236}">
              <a16:creationId xmlns:a16="http://schemas.microsoft.com/office/drawing/2014/main" id="{40DE6445-7A47-4723-AD2B-D9BB8E738D60}"/>
            </a:ext>
          </a:extLst>
        </xdr:cNvPr>
        <xdr:cNvSpPr txBox="1"/>
      </xdr:nvSpPr>
      <xdr:spPr>
        <a:xfrm>
          <a:off x="746760" y="19310350"/>
          <a:ext cx="19433540" cy="145542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　類似団体と比較して、特に有形固定資産減価償却率が高くなっている施設は、橋りょう・トンネルや保育所</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等</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である。学校施設等については、耐震と併せて大規模改修を実施しているが、橋りょう・トンネルについては老朽化の対策についてこれから計画的に大規模に取り組んでいくところである。今後も公共施設総合管理計画に基づき、適正に管理運営をしていく。</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1E64B874-4DA6-438C-BD48-7068AE9D1AC9}"/>
            </a:ext>
          </a:extLst>
        </xdr:cNvPr>
        <xdr:cNvSpPr/>
      </xdr:nvSpPr>
      <xdr:spPr>
        <a:xfrm>
          <a:off x="566420" y="127000"/>
          <a:ext cx="11168380" cy="61976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D209BEE8-BB09-4DA2-B8C9-120CBB86510A}"/>
            </a:ext>
          </a:extLst>
        </xdr:cNvPr>
        <xdr:cNvSpPr/>
      </xdr:nvSpPr>
      <xdr:spPr>
        <a:xfrm>
          <a:off x="16764000" y="186690"/>
          <a:ext cx="3505200" cy="54737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9BBF2BB5-5A7B-467D-8729-23FBCA84473C}"/>
            </a:ext>
          </a:extLst>
        </xdr:cNvPr>
        <xdr:cNvSpPr/>
      </xdr:nvSpPr>
      <xdr:spPr>
        <a:xfrm>
          <a:off x="16783050" y="212090"/>
          <a:ext cx="3460750" cy="4965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EEB24D32-065F-4982-B829-38730F693EEF}"/>
            </a:ext>
          </a:extLst>
        </xdr:cNvPr>
        <xdr:cNvSpPr/>
      </xdr:nvSpPr>
      <xdr:spPr>
        <a:xfrm>
          <a:off x="16808450" y="237490"/>
          <a:ext cx="3403600" cy="4330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高知県北川村</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D08FEEC5-31A5-4315-8476-0232777FFF1E}"/>
            </a:ext>
          </a:extLst>
        </xdr:cNvPr>
        <xdr:cNvSpPr/>
      </xdr:nvSpPr>
      <xdr:spPr>
        <a:xfrm>
          <a:off x="14312900" y="186690"/>
          <a:ext cx="2340610" cy="54737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59896667-E2BB-448F-9966-EDC5F5352875}"/>
            </a:ext>
          </a:extLst>
        </xdr:cNvPr>
        <xdr:cNvSpPr/>
      </xdr:nvSpPr>
      <xdr:spPr>
        <a:xfrm>
          <a:off x="14338300" y="212090"/>
          <a:ext cx="2296160" cy="49657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1E2C922C-0C2E-4DEC-B1F6-4F763A30BDCE}"/>
            </a:ext>
          </a:extLst>
        </xdr:cNvPr>
        <xdr:cNvSpPr/>
      </xdr:nvSpPr>
      <xdr:spPr>
        <a:xfrm>
          <a:off x="14363700" y="237490"/>
          <a:ext cx="2239010" cy="44577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平成</a:t>
          </a:r>
          <a:r>
            <a:rPr kumimoji="1" lang="en-US" altLang="ja-JP" sz="2000" b="1">
              <a:solidFill>
                <a:srgbClr val="FFFFFF"/>
              </a:solidFill>
              <a:latin typeface="ＭＳ ゴシック" panose="020B0609070205080204" pitchFamily="49" charset="-128"/>
              <a:ea typeface="ＭＳ ゴシック" panose="020B0609070205080204" pitchFamily="49" charset="-128"/>
            </a:rPr>
            <a:t>30</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32C6A9CD-CE62-4293-944B-DDB6D6E8802F}"/>
            </a:ext>
          </a:extLst>
        </xdr:cNvPr>
        <xdr:cNvSpPr/>
      </xdr:nvSpPr>
      <xdr:spPr>
        <a:xfrm>
          <a:off x="670560" y="869950"/>
          <a:ext cx="8884920" cy="17399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5E69D0AB-27D8-4AEC-AA59-1F95CA20974E}"/>
            </a:ext>
          </a:extLst>
        </xdr:cNvPr>
        <xdr:cNvSpPr/>
      </xdr:nvSpPr>
      <xdr:spPr>
        <a:xfrm>
          <a:off x="797560" y="901700"/>
          <a:ext cx="1214120" cy="1676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2D59851F-358F-4D86-8EDE-AB21BC64D426}"/>
            </a:ext>
          </a:extLst>
        </xdr:cNvPr>
        <xdr:cNvSpPr/>
      </xdr:nvSpPr>
      <xdr:spPr>
        <a:xfrm>
          <a:off x="1971040" y="901700"/>
          <a:ext cx="1173480" cy="1676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1,300
1,296
196.73
2,973,173
2,744,564
167,325
1,106,570
2,174,699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B39997D4-7701-470E-AD5A-E986B1D96183}"/>
            </a:ext>
          </a:extLst>
        </xdr:cNvPr>
        <xdr:cNvSpPr/>
      </xdr:nvSpPr>
      <xdr:spPr>
        <a:xfrm>
          <a:off x="3144520" y="901700"/>
          <a:ext cx="1341120" cy="1676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(H31.1.1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2E25D323-B2E4-48AC-AED5-26A0B7A5ECB8}"/>
            </a:ext>
          </a:extLst>
        </xdr:cNvPr>
        <xdr:cNvSpPr/>
      </xdr:nvSpPr>
      <xdr:spPr>
        <a:xfrm>
          <a:off x="4485640" y="920750"/>
          <a:ext cx="1780540" cy="9207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2548F9E2-B966-4814-9D03-AFF1CD9B35E0}"/>
            </a:ext>
          </a:extLst>
        </xdr:cNvPr>
        <xdr:cNvSpPr/>
      </xdr:nvSpPr>
      <xdr:spPr>
        <a:xfrm>
          <a:off x="6266180" y="920750"/>
          <a:ext cx="1109980" cy="92075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-4.8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4209FEAB-2BB2-48BC-80D3-38AAFAD540AE}"/>
            </a:ext>
          </a:extLst>
        </xdr:cNvPr>
        <xdr:cNvSpPr/>
      </xdr:nvSpPr>
      <xdr:spPr>
        <a:xfrm>
          <a:off x="7439660" y="933450"/>
          <a:ext cx="566420" cy="91694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E3D8E537-5375-46DC-8BCA-1EE5647B92BB}"/>
            </a:ext>
          </a:extLst>
        </xdr:cNvPr>
        <xdr:cNvSpPr/>
      </xdr:nvSpPr>
      <xdr:spPr>
        <a:xfrm>
          <a:off x="4485640" y="1676400"/>
          <a:ext cx="178054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a:extLst>
            <a:ext uri="{FF2B5EF4-FFF2-40B4-BE49-F238E27FC236}">
              <a16:creationId xmlns:a16="http://schemas.microsoft.com/office/drawing/2014/main" id="{EE5C71A4-0396-474F-9D1B-AA0660F9AED5}"/>
            </a:ext>
          </a:extLst>
        </xdr:cNvPr>
        <xdr:cNvSpPr/>
      </xdr:nvSpPr>
      <xdr:spPr>
        <a:xfrm>
          <a:off x="6329680" y="1676400"/>
          <a:ext cx="301752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H27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H28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5405DAB1-A2A2-4737-BB20-B7744FEBE035}"/>
            </a:ext>
          </a:extLst>
        </xdr:cNvPr>
        <xdr:cNvSpPr/>
      </xdr:nvSpPr>
      <xdr:spPr>
        <a:xfrm>
          <a:off x="9748520" y="869950"/>
          <a:ext cx="1341120" cy="124333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74B1EB46-73F9-475B-B56A-C8B01F3FF2F1}"/>
            </a:ext>
          </a:extLst>
        </xdr:cNvPr>
        <xdr:cNvSpPr/>
      </xdr:nvSpPr>
      <xdr:spPr>
        <a:xfrm>
          <a:off x="9986010" y="933450"/>
          <a:ext cx="117348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6BBBDC20-697E-47C3-A187-1E884544B8AF}"/>
            </a:ext>
          </a:extLst>
        </xdr:cNvPr>
        <xdr:cNvSpPr/>
      </xdr:nvSpPr>
      <xdr:spPr>
        <a:xfrm>
          <a:off x="9986010" y="1192530"/>
          <a:ext cx="117348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57563841-7A82-4F3B-B745-8B6A882F3DA8}"/>
            </a:ext>
          </a:extLst>
        </xdr:cNvPr>
        <xdr:cNvSpPr/>
      </xdr:nvSpPr>
      <xdr:spPr>
        <a:xfrm>
          <a:off x="9986010" y="1515110"/>
          <a:ext cx="1277620" cy="62357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73629413-7C46-4A09-B261-5CCE02478B07}"/>
            </a:ext>
          </a:extLst>
        </xdr:cNvPr>
        <xdr:cNvCxnSpPr/>
      </xdr:nvCxnSpPr>
      <xdr:spPr>
        <a:xfrm flipH="1">
          <a:off x="9831070" y="1018540"/>
          <a:ext cx="18669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CB3D5A1C-741C-46ED-B995-359C17F66553}"/>
            </a:ext>
          </a:extLst>
        </xdr:cNvPr>
        <xdr:cNvSpPr/>
      </xdr:nvSpPr>
      <xdr:spPr>
        <a:xfrm>
          <a:off x="9885045" y="97155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AA57A905-390F-468B-A2E7-4DD111CAA803}"/>
            </a:ext>
          </a:extLst>
        </xdr:cNvPr>
        <xdr:cNvSpPr/>
      </xdr:nvSpPr>
      <xdr:spPr>
        <a:xfrm>
          <a:off x="9885045" y="1230630"/>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2AA1CBF0-6C11-4CB4-A01B-8B4CDF658E72}"/>
            </a:ext>
          </a:extLst>
        </xdr:cNvPr>
        <xdr:cNvCxnSpPr/>
      </xdr:nvCxnSpPr>
      <xdr:spPr>
        <a:xfrm>
          <a:off x="9906635" y="1493520"/>
          <a:ext cx="0" cy="1358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47FC62AB-E72E-4E9B-9724-34726C76C059}"/>
            </a:ext>
          </a:extLst>
        </xdr:cNvPr>
        <xdr:cNvCxnSpPr/>
      </xdr:nvCxnSpPr>
      <xdr:spPr>
        <a:xfrm>
          <a:off x="9850120" y="1493520"/>
          <a:ext cx="14859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5D219934-97C3-48C3-A2FF-9CCB6670A186}"/>
            </a:ext>
          </a:extLst>
        </xdr:cNvPr>
        <xdr:cNvCxnSpPr/>
      </xdr:nvCxnSpPr>
      <xdr:spPr>
        <a:xfrm flipV="1">
          <a:off x="9906635" y="1724025"/>
          <a:ext cx="0" cy="1358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33F34C0F-BB47-4B20-9AD3-667B36989A55}"/>
            </a:ext>
          </a:extLst>
        </xdr:cNvPr>
        <xdr:cNvCxnSpPr/>
      </xdr:nvCxnSpPr>
      <xdr:spPr>
        <a:xfrm>
          <a:off x="9850120" y="1863090"/>
          <a:ext cx="14859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4075F50E-E003-429F-8C6D-9B1000517251}"/>
            </a:ext>
          </a:extLst>
        </xdr:cNvPr>
        <xdr:cNvSpPr txBox="1"/>
      </xdr:nvSpPr>
      <xdr:spPr>
        <a:xfrm>
          <a:off x="629920" y="273304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F2B2ADE4-4A96-496E-8E38-C62377BFAF4F}"/>
            </a:ext>
          </a:extLst>
        </xdr:cNvPr>
        <xdr:cNvSpPr txBox="1"/>
      </xdr:nvSpPr>
      <xdr:spPr>
        <a:xfrm>
          <a:off x="629920" y="304292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95925" cy="259045"/>
    <xdr:sp macro="" textlink="">
      <xdr:nvSpPr>
        <xdr:cNvPr id="31" name="テキスト ボックス 30">
          <a:extLst>
            <a:ext uri="{FF2B5EF4-FFF2-40B4-BE49-F238E27FC236}">
              <a16:creationId xmlns:a16="http://schemas.microsoft.com/office/drawing/2014/main" id="{B65EE04F-FAFF-4607-8C47-20C5C68D434E}"/>
            </a:ext>
          </a:extLst>
        </xdr:cNvPr>
        <xdr:cNvSpPr txBox="1"/>
      </xdr:nvSpPr>
      <xdr:spPr>
        <a:xfrm>
          <a:off x="629920" y="33528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類似団体内順位、全国平均、各都道府県平均は、平成</a:t>
          </a:r>
          <a:r>
            <a:rPr kumimoji="1" lang="en-US" altLang="ja-JP" sz="1000">
              <a:solidFill>
                <a:srgbClr val="000000"/>
              </a:solidFill>
              <a:latin typeface="ＭＳ Ｐゴシック" panose="020B0600070205080204" pitchFamily="50" charset="-128"/>
              <a:ea typeface="ＭＳ Ｐゴシック" panose="020B0600070205080204" pitchFamily="50" charset="-128"/>
            </a:rPr>
            <a:t>30</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2" name="正方形/長方形 31">
          <a:extLst>
            <a:ext uri="{FF2B5EF4-FFF2-40B4-BE49-F238E27FC236}">
              <a16:creationId xmlns:a16="http://schemas.microsoft.com/office/drawing/2014/main" id="{605D3541-46F6-44B6-8717-77273D111DD3}"/>
            </a:ext>
          </a:extLst>
        </xdr:cNvPr>
        <xdr:cNvSpPr/>
      </xdr:nvSpPr>
      <xdr:spPr>
        <a:xfrm>
          <a:off x="670560" y="409956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3" name="正方形/長方形 32">
          <a:extLst>
            <a:ext uri="{FF2B5EF4-FFF2-40B4-BE49-F238E27FC236}">
              <a16:creationId xmlns:a16="http://schemas.microsoft.com/office/drawing/2014/main" id="{8EBF64F7-D5E8-4403-861B-5140F5E19723}"/>
            </a:ext>
          </a:extLst>
        </xdr:cNvPr>
        <xdr:cNvSpPr/>
      </xdr:nvSpPr>
      <xdr:spPr>
        <a:xfrm>
          <a:off x="79756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4" name="正方形/長方形 33">
          <a:extLst>
            <a:ext uri="{FF2B5EF4-FFF2-40B4-BE49-F238E27FC236}">
              <a16:creationId xmlns:a16="http://schemas.microsoft.com/office/drawing/2014/main" id="{A4A998DC-03E2-4E32-AA25-1BE6652B1D92}"/>
            </a:ext>
          </a:extLst>
        </xdr:cNvPr>
        <xdr:cNvSpPr/>
      </xdr:nvSpPr>
      <xdr:spPr>
        <a:xfrm>
          <a:off x="79756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5" name="正方形/長方形 34">
          <a:extLst>
            <a:ext uri="{FF2B5EF4-FFF2-40B4-BE49-F238E27FC236}">
              <a16:creationId xmlns:a16="http://schemas.microsoft.com/office/drawing/2014/main" id="{3971C511-1C01-472C-B5C3-782E2B147F99}"/>
            </a:ext>
          </a:extLst>
        </xdr:cNvPr>
        <xdr:cNvSpPr/>
      </xdr:nvSpPr>
      <xdr:spPr>
        <a:xfrm>
          <a:off x="167640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6" name="正方形/長方形 35">
          <a:extLst>
            <a:ext uri="{FF2B5EF4-FFF2-40B4-BE49-F238E27FC236}">
              <a16:creationId xmlns:a16="http://schemas.microsoft.com/office/drawing/2014/main" id="{A6973AA0-8F82-4A4C-BB1C-4356F057B7CD}"/>
            </a:ext>
          </a:extLst>
        </xdr:cNvPr>
        <xdr:cNvSpPr/>
      </xdr:nvSpPr>
      <xdr:spPr>
        <a:xfrm>
          <a:off x="167640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7" name="正方形/長方形 36">
          <a:extLst>
            <a:ext uri="{FF2B5EF4-FFF2-40B4-BE49-F238E27FC236}">
              <a16:creationId xmlns:a16="http://schemas.microsoft.com/office/drawing/2014/main" id="{7C9AF990-EB51-40AA-865F-78BCC31CE1CD}"/>
            </a:ext>
          </a:extLst>
        </xdr:cNvPr>
        <xdr:cNvSpPr/>
      </xdr:nvSpPr>
      <xdr:spPr>
        <a:xfrm>
          <a:off x="26822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8" name="正方形/長方形 37">
          <a:extLst>
            <a:ext uri="{FF2B5EF4-FFF2-40B4-BE49-F238E27FC236}">
              <a16:creationId xmlns:a16="http://schemas.microsoft.com/office/drawing/2014/main" id="{2A545948-C756-473C-AF6F-5FE8115DD2E8}"/>
            </a:ext>
          </a:extLst>
        </xdr:cNvPr>
        <xdr:cNvSpPr/>
      </xdr:nvSpPr>
      <xdr:spPr>
        <a:xfrm>
          <a:off x="26822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39" name="正方形/長方形 38">
          <a:extLst>
            <a:ext uri="{FF2B5EF4-FFF2-40B4-BE49-F238E27FC236}">
              <a16:creationId xmlns:a16="http://schemas.microsoft.com/office/drawing/2014/main" id="{E48F6A01-E01B-4FB3-9CD3-DF945EDCA05B}"/>
            </a:ext>
          </a:extLst>
        </xdr:cNvPr>
        <xdr:cNvSpPr/>
      </xdr:nvSpPr>
      <xdr:spPr>
        <a:xfrm>
          <a:off x="670560" y="5215890"/>
          <a:ext cx="4175760" cy="22364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24</xdr:row>
      <xdr:rowOff>76200</xdr:rowOff>
    </xdr:from>
    <xdr:to>
      <xdr:col>59</xdr:col>
      <xdr:colOff>88900</xdr:colOff>
      <xdr:row>28</xdr:row>
      <xdr:rowOff>25400</xdr:rowOff>
    </xdr:to>
    <xdr:sp macro="" textlink="">
      <xdr:nvSpPr>
        <xdr:cNvPr id="40" name="正方形/長方形 39">
          <a:extLst>
            <a:ext uri="{FF2B5EF4-FFF2-40B4-BE49-F238E27FC236}">
              <a16:creationId xmlns:a16="http://schemas.microsoft.com/office/drawing/2014/main" id="{9700C313-9FD9-4403-B69A-C3373EB613BA}"/>
            </a:ext>
          </a:extLst>
        </xdr:cNvPr>
        <xdr:cNvSpPr/>
      </xdr:nvSpPr>
      <xdr:spPr>
        <a:xfrm>
          <a:off x="5826760" y="409956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41" name="正方形/長方形 40">
          <a:extLst>
            <a:ext uri="{FF2B5EF4-FFF2-40B4-BE49-F238E27FC236}">
              <a16:creationId xmlns:a16="http://schemas.microsoft.com/office/drawing/2014/main" id="{5D0DE9B9-5CF5-4FF6-BAB3-5E182324A1D7}"/>
            </a:ext>
          </a:extLst>
        </xdr:cNvPr>
        <xdr:cNvSpPr/>
      </xdr:nvSpPr>
      <xdr:spPr>
        <a:xfrm>
          <a:off x="593090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42" name="正方形/長方形 41">
          <a:extLst>
            <a:ext uri="{FF2B5EF4-FFF2-40B4-BE49-F238E27FC236}">
              <a16:creationId xmlns:a16="http://schemas.microsoft.com/office/drawing/2014/main" id="{6A894B91-8083-4854-9CA3-5F8B4FCFB6D3}"/>
            </a:ext>
          </a:extLst>
        </xdr:cNvPr>
        <xdr:cNvSpPr/>
      </xdr:nvSpPr>
      <xdr:spPr>
        <a:xfrm>
          <a:off x="593090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43" name="正方形/長方形 42">
          <a:extLst>
            <a:ext uri="{FF2B5EF4-FFF2-40B4-BE49-F238E27FC236}">
              <a16:creationId xmlns:a16="http://schemas.microsoft.com/office/drawing/2014/main" id="{8856188B-9FFA-41FC-9BC1-4DE93D704AE5}"/>
            </a:ext>
          </a:extLst>
        </xdr:cNvPr>
        <xdr:cNvSpPr/>
      </xdr:nvSpPr>
      <xdr:spPr>
        <a:xfrm>
          <a:off x="683260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44" name="正方形/長方形 43">
          <a:extLst>
            <a:ext uri="{FF2B5EF4-FFF2-40B4-BE49-F238E27FC236}">
              <a16:creationId xmlns:a16="http://schemas.microsoft.com/office/drawing/2014/main" id="{F2488001-E5B5-4C12-B69D-452D6B0789F7}"/>
            </a:ext>
          </a:extLst>
        </xdr:cNvPr>
        <xdr:cNvSpPr/>
      </xdr:nvSpPr>
      <xdr:spPr>
        <a:xfrm>
          <a:off x="683260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45" name="正方形/長方形 44">
          <a:extLst>
            <a:ext uri="{FF2B5EF4-FFF2-40B4-BE49-F238E27FC236}">
              <a16:creationId xmlns:a16="http://schemas.microsoft.com/office/drawing/2014/main" id="{2C95F216-285F-42E9-8159-12959D37D422}"/>
            </a:ext>
          </a:extLst>
        </xdr:cNvPr>
        <xdr:cNvSpPr/>
      </xdr:nvSpPr>
      <xdr:spPr>
        <a:xfrm>
          <a:off x="78384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46" name="正方形/長方形 45">
          <a:extLst>
            <a:ext uri="{FF2B5EF4-FFF2-40B4-BE49-F238E27FC236}">
              <a16:creationId xmlns:a16="http://schemas.microsoft.com/office/drawing/2014/main" id="{82835336-6122-486B-B256-A4D2BC239E78}"/>
            </a:ext>
          </a:extLst>
        </xdr:cNvPr>
        <xdr:cNvSpPr/>
      </xdr:nvSpPr>
      <xdr:spPr>
        <a:xfrm>
          <a:off x="78384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47" name="正方形/長方形 46">
          <a:extLst>
            <a:ext uri="{FF2B5EF4-FFF2-40B4-BE49-F238E27FC236}">
              <a16:creationId xmlns:a16="http://schemas.microsoft.com/office/drawing/2014/main" id="{8DE7001C-4705-4C66-8DAD-CE980D1D0524}"/>
            </a:ext>
          </a:extLst>
        </xdr:cNvPr>
        <xdr:cNvSpPr/>
      </xdr:nvSpPr>
      <xdr:spPr>
        <a:xfrm>
          <a:off x="5826760" y="5215890"/>
          <a:ext cx="4152900" cy="22364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46</xdr:row>
      <xdr:rowOff>114300</xdr:rowOff>
    </xdr:from>
    <xdr:to>
      <xdr:col>28</xdr:col>
      <xdr:colOff>152400</xdr:colOff>
      <xdr:row>50</xdr:row>
      <xdr:rowOff>63500</xdr:rowOff>
    </xdr:to>
    <xdr:sp macro="" textlink="">
      <xdr:nvSpPr>
        <xdr:cNvPr id="48" name="正方形/長方形 47">
          <a:extLst>
            <a:ext uri="{FF2B5EF4-FFF2-40B4-BE49-F238E27FC236}">
              <a16:creationId xmlns:a16="http://schemas.microsoft.com/office/drawing/2014/main" id="{F3719E5C-5CB7-4068-B0BC-DE8B74AAC03F}"/>
            </a:ext>
          </a:extLst>
        </xdr:cNvPr>
        <xdr:cNvSpPr/>
      </xdr:nvSpPr>
      <xdr:spPr>
        <a:xfrm>
          <a:off x="670560" y="782574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49" name="正方形/長方形 48">
          <a:extLst>
            <a:ext uri="{FF2B5EF4-FFF2-40B4-BE49-F238E27FC236}">
              <a16:creationId xmlns:a16="http://schemas.microsoft.com/office/drawing/2014/main" id="{A77E0C85-DD41-4365-9A98-8EF11CDFA780}"/>
            </a:ext>
          </a:extLst>
        </xdr:cNvPr>
        <xdr:cNvSpPr/>
      </xdr:nvSpPr>
      <xdr:spPr>
        <a:xfrm>
          <a:off x="79756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50" name="正方形/長方形 49">
          <a:extLst>
            <a:ext uri="{FF2B5EF4-FFF2-40B4-BE49-F238E27FC236}">
              <a16:creationId xmlns:a16="http://schemas.microsoft.com/office/drawing/2014/main" id="{EFB8BD1B-9DD7-4BE7-9F62-0F586690828B}"/>
            </a:ext>
          </a:extLst>
        </xdr:cNvPr>
        <xdr:cNvSpPr/>
      </xdr:nvSpPr>
      <xdr:spPr>
        <a:xfrm>
          <a:off x="79756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51" name="正方形/長方形 50">
          <a:extLst>
            <a:ext uri="{FF2B5EF4-FFF2-40B4-BE49-F238E27FC236}">
              <a16:creationId xmlns:a16="http://schemas.microsoft.com/office/drawing/2014/main" id="{C9134CBA-A1CC-4A06-9860-EB5DA48F214F}"/>
            </a:ext>
          </a:extLst>
        </xdr:cNvPr>
        <xdr:cNvSpPr/>
      </xdr:nvSpPr>
      <xdr:spPr>
        <a:xfrm>
          <a:off x="167640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52" name="正方形/長方形 51">
          <a:extLst>
            <a:ext uri="{FF2B5EF4-FFF2-40B4-BE49-F238E27FC236}">
              <a16:creationId xmlns:a16="http://schemas.microsoft.com/office/drawing/2014/main" id="{FE1C5DA6-E1BA-45B0-A6A5-2A0884FF463B}"/>
            </a:ext>
          </a:extLst>
        </xdr:cNvPr>
        <xdr:cNvSpPr/>
      </xdr:nvSpPr>
      <xdr:spPr>
        <a:xfrm>
          <a:off x="167640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53" name="正方形/長方形 52">
          <a:extLst>
            <a:ext uri="{FF2B5EF4-FFF2-40B4-BE49-F238E27FC236}">
              <a16:creationId xmlns:a16="http://schemas.microsoft.com/office/drawing/2014/main" id="{3F5D3C28-6573-40C3-8571-DD89CA738E52}"/>
            </a:ext>
          </a:extLst>
        </xdr:cNvPr>
        <xdr:cNvSpPr/>
      </xdr:nvSpPr>
      <xdr:spPr>
        <a:xfrm>
          <a:off x="26822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54" name="正方形/長方形 53">
          <a:extLst>
            <a:ext uri="{FF2B5EF4-FFF2-40B4-BE49-F238E27FC236}">
              <a16:creationId xmlns:a16="http://schemas.microsoft.com/office/drawing/2014/main" id="{1280ED63-8A99-4B18-A1C1-AA3F22E496B5}"/>
            </a:ext>
          </a:extLst>
        </xdr:cNvPr>
        <xdr:cNvSpPr/>
      </xdr:nvSpPr>
      <xdr:spPr>
        <a:xfrm>
          <a:off x="26822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55" name="正方形/長方形 54">
          <a:extLst>
            <a:ext uri="{FF2B5EF4-FFF2-40B4-BE49-F238E27FC236}">
              <a16:creationId xmlns:a16="http://schemas.microsoft.com/office/drawing/2014/main" id="{D535F76E-B27B-457E-9BEA-0F8F9B0DA915}"/>
            </a:ext>
          </a:extLst>
        </xdr:cNvPr>
        <xdr:cNvSpPr/>
      </xdr:nvSpPr>
      <xdr:spPr>
        <a:xfrm>
          <a:off x="670560" y="894207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56" name="テキスト ボックス 55">
          <a:extLst>
            <a:ext uri="{FF2B5EF4-FFF2-40B4-BE49-F238E27FC236}">
              <a16:creationId xmlns:a16="http://schemas.microsoft.com/office/drawing/2014/main" id="{B7B822F8-25BF-4A60-845F-C248AAA01643}"/>
            </a:ext>
          </a:extLst>
        </xdr:cNvPr>
        <xdr:cNvSpPr txBox="1"/>
      </xdr:nvSpPr>
      <xdr:spPr>
        <a:xfrm>
          <a:off x="655320" y="875538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57" name="直線コネクタ 56">
          <a:extLst>
            <a:ext uri="{FF2B5EF4-FFF2-40B4-BE49-F238E27FC236}">
              <a16:creationId xmlns:a16="http://schemas.microsoft.com/office/drawing/2014/main" id="{9835C4E5-877D-49B5-87A3-51EBC25B3E19}"/>
            </a:ext>
          </a:extLst>
        </xdr:cNvPr>
        <xdr:cNvCxnSpPr/>
      </xdr:nvCxnSpPr>
      <xdr:spPr>
        <a:xfrm>
          <a:off x="670560" y="111785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65</xdr:row>
      <xdr:rowOff>143527</xdr:rowOff>
    </xdr:from>
    <xdr:ext cx="338939" cy="259045"/>
    <xdr:sp macro="" textlink="">
      <xdr:nvSpPr>
        <xdr:cNvPr id="58" name="テキスト ボックス 57">
          <a:extLst>
            <a:ext uri="{FF2B5EF4-FFF2-40B4-BE49-F238E27FC236}">
              <a16:creationId xmlns:a16="http://schemas.microsoft.com/office/drawing/2014/main" id="{B51ECB6C-7ACC-4A85-ACEF-9C7EF6D00F0A}"/>
            </a:ext>
          </a:extLst>
        </xdr:cNvPr>
        <xdr:cNvSpPr txBox="1"/>
      </xdr:nvSpPr>
      <xdr:spPr>
        <a:xfrm>
          <a:off x="377341" y="1104012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76200</xdr:rowOff>
    </xdr:from>
    <xdr:to>
      <xdr:col>28</xdr:col>
      <xdr:colOff>114300</xdr:colOff>
      <xdr:row>64</xdr:row>
      <xdr:rowOff>76200</xdr:rowOff>
    </xdr:to>
    <xdr:cxnSp macro="">
      <xdr:nvCxnSpPr>
        <xdr:cNvPr id="59" name="直線コネクタ 58">
          <a:extLst>
            <a:ext uri="{FF2B5EF4-FFF2-40B4-BE49-F238E27FC236}">
              <a16:creationId xmlns:a16="http://schemas.microsoft.com/office/drawing/2014/main" id="{37F61337-2D0B-479C-8124-13E05471EF93}"/>
            </a:ext>
          </a:extLst>
        </xdr:cNvPr>
        <xdr:cNvCxnSpPr/>
      </xdr:nvCxnSpPr>
      <xdr:spPr>
        <a:xfrm>
          <a:off x="670560" y="108051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63</xdr:row>
      <xdr:rowOff>105427</xdr:rowOff>
    </xdr:from>
    <xdr:ext cx="403059" cy="259045"/>
    <xdr:sp macro="" textlink="">
      <xdr:nvSpPr>
        <xdr:cNvPr id="60" name="テキスト ボックス 59">
          <a:extLst>
            <a:ext uri="{FF2B5EF4-FFF2-40B4-BE49-F238E27FC236}">
              <a16:creationId xmlns:a16="http://schemas.microsoft.com/office/drawing/2014/main" id="{D21F52C2-3A78-4882-A208-F6F740353332}"/>
            </a:ext>
          </a:extLst>
        </xdr:cNvPr>
        <xdr:cNvSpPr txBox="1"/>
      </xdr:nvSpPr>
      <xdr:spPr>
        <a:xfrm>
          <a:off x="336081" y="1066674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38100</xdr:rowOff>
    </xdr:from>
    <xdr:to>
      <xdr:col>28</xdr:col>
      <xdr:colOff>114300</xdr:colOff>
      <xdr:row>62</xdr:row>
      <xdr:rowOff>38100</xdr:rowOff>
    </xdr:to>
    <xdr:cxnSp macro="">
      <xdr:nvCxnSpPr>
        <xdr:cNvPr id="61" name="直線コネクタ 60">
          <a:extLst>
            <a:ext uri="{FF2B5EF4-FFF2-40B4-BE49-F238E27FC236}">
              <a16:creationId xmlns:a16="http://schemas.microsoft.com/office/drawing/2014/main" id="{47C221DD-B880-46BA-918A-84B9D62EC6BE}"/>
            </a:ext>
          </a:extLst>
        </xdr:cNvPr>
        <xdr:cNvCxnSpPr/>
      </xdr:nvCxnSpPr>
      <xdr:spPr>
        <a:xfrm>
          <a:off x="670560" y="1043178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61</xdr:row>
      <xdr:rowOff>67327</xdr:rowOff>
    </xdr:from>
    <xdr:ext cx="403059" cy="259045"/>
    <xdr:sp macro="" textlink="">
      <xdr:nvSpPr>
        <xdr:cNvPr id="62" name="テキスト ボックス 61">
          <a:extLst>
            <a:ext uri="{FF2B5EF4-FFF2-40B4-BE49-F238E27FC236}">
              <a16:creationId xmlns:a16="http://schemas.microsoft.com/office/drawing/2014/main" id="{95671473-8C35-4A1D-80F8-408EFB9CF49C}"/>
            </a:ext>
          </a:extLst>
        </xdr:cNvPr>
        <xdr:cNvSpPr txBox="1"/>
      </xdr:nvSpPr>
      <xdr:spPr>
        <a:xfrm>
          <a:off x="336081" y="1029336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0</xdr:rowOff>
    </xdr:from>
    <xdr:to>
      <xdr:col>28</xdr:col>
      <xdr:colOff>114300</xdr:colOff>
      <xdr:row>60</xdr:row>
      <xdr:rowOff>0</xdr:rowOff>
    </xdr:to>
    <xdr:cxnSp macro="">
      <xdr:nvCxnSpPr>
        <xdr:cNvPr id="63" name="直線コネクタ 62">
          <a:extLst>
            <a:ext uri="{FF2B5EF4-FFF2-40B4-BE49-F238E27FC236}">
              <a16:creationId xmlns:a16="http://schemas.microsoft.com/office/drawing/2014/main" id="{25390A9B-77AC-43FE-9EF8-F9B9572792D8}"/>
            </a:ext>
          </a:extLst>
        </xdr:cNvPr>
        <xdr:cNvCxnSpPr/>
      </xdr:nvCxnSpPr>
      <xdr:spPr>
        <a:xfrm>
          <a:off x="670560" y="1005840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59</xdr:row>
      <xdr:rowOff>29227</xdr:rowOff>
    </xdr:from>
    <xdr:ext cx="403059" cy="259045"/>
    <xdr:sp macro="" textlink="">
      <xdr:nvSpPr>
        <xdr:cNvPr id="64" name="テキスト ボックス 63">
          <a:extLst>
            <a:ext uri="{FF2B5EF4-FFF2-40B4-BE49-F238E27FC236}">
              <a16:creationId xmlns:a16="http://schemas.microsoft.com/office/drawing/2014/main" id="{FA2A5523-4C3A-4BC3-8CCB-A1B055BA21E8}"/>
            </a:ext>
          </a:extLst>
        </xdr:cNvPr>
        <xdr:cNvSpPr txBox="1"/>
      </xdr:nvSpPr>
      <xdr:spPr>
        <a:xfrm>
          <a:off x="336081" y="991998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133350</xdr:rowOff>
    </xdr:from>
    <xdr:to>
      <xdr:col>28</xdr:col>
      <xdr:colOff>114300</xdr:colOff>
      <xdr:row>57</xdr:row>
      <xdr:rowOff>133350</xdr:rowOff>
    </xdr:to>
    <xdr:cxnSp macro="">
      <xdr:nvCxnSpPr>
        <xdr:cNvPr id="65" name="直線コネクタ 64">
          <a:extLst>
            <a:ext uri="{FF2B5EF4-FFF2-40B4-BE49-F238E27FC236}">
              <a16:creationId xmlns:a16="http://schemas.microsoft.com/office/drawing/2014/main" id="{E0E45A5A-4905-4003-86C2-E611152F0D88}"/>
            </a:ext>
          </a:extLst>
        </xdr:cNvPr>
        <xdr:cNvCxnSpPr/>
      </xdr:nvCxnSpPr>
      <xdr:spPr>
        <a:xfrm>
          <a:off x="670560" y="968883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162577</xdr:rowOff>
    </xdr:from>
    <xdr:ext cx="403059" cy="259045"/>
    <xdr:sp macro="" textlink="">
      <xdr:nvSpPr>
        <xdr:cNvPr id="66" name="テキスト ボックス 65">
          <a:extLst>
            <a:ext uri="{FF2B5EF4-FFF2-40B4-BE49-F238E27FC236}">
              <a16:creationId xmlns:a16="http://schemas.microsoft.com/office/drawing/2014/main" id="{5B10FF56-F970-4504-B78C-1ED65677E7F4}"/>
            </a:ext>
          </a:extLst>
        </xdr:cNvPr>
        <xdr:cNvSpPr txBox="1"/>
      </xdr:nvSpPr>
      <xdr:spPr>
        <a:xfrm>
          <a:off x="336081" y="955041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95250</xdr:rowOff>
    </xdr:from>
    <xdr:to>
      <xdr:col>28</xdr:col>
      <xdr:colOff>114300</xdr:colOff>
      <xdr:row>55</xdr:row>
      <xdr:rowOff>95250</xdr:rowOff>
    </xdr:to>
    <xdr:cxnSp macro="">
      <xdr:nvCxnSpPr>
        <xdr:cNvPr id="67" name="直線コネクタ 66">
          <a:extLst>
            <a:ext uri="{FF2B5EF4-FFF2-40B4-BE49-F238E27FC236}">
              <a16:creationId xmlns:a16="http://schemas.microsoft.com/office/drawing/2014/main" id="{B4FBCB32-0CF9-46E5-9D47-5A15420609E2}"/>
            </a:ext>
          </a:extLst>
        </xdr:cNvPr>
        <xdr:cNvCxnSpPr/>
      </xdr:nvCxnSpPr>
      <xdr:spPr>
        <a:xfrm>
          <a:off x="670560" y="931545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54</xdr:row>
      <xdr:rowOff>124477</xdr:rowOff>
    </xdr:from>
    <xdr:ext cx="467179" cy="259045"/>
    <xdr:sp macro="" textlink="">
      <xdr:nvSpPr>
        <xdr:cNvPr id="68" name="テキスト ボックス 67">
          <a:extLst>
            <a:ext uri="{FF2B5EF4-FFF2-40B4-BE49-F238E27FC236}">
              <a16:creationId xmlns:a16="http://schemas.microsoft.com/office/drawing/2014/main" id="{3EFD78C2-5B3D-404D-A313-933B4F4E67BE}"/>
            </a:ext>
          </a:extLst>
        </xdr:cNvPr>
        <xdr:cNvSpPr txBox="1"/>
      </xdr:nvSpPr>
      <xdr:spPr>
        <a:xfrm>
          <a:off x="271961" y="91770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69" name="直線コネクタ 68">
          <a:extLst>
            <a:ext uri="{FF2B5EF4-FFF2-40B4-BE49-F238E27FC236}">
              <a16:creationId xmlns:a16="http://schemas.microsoft.com/office/drawing/2014/main" id="{BFAC37DB-D55F-4D04-BC69-E2E98F3BEF82}"/>
            </a:ext>
          </a:extLst>
        </xdr:cNvPr>
        <xdr:cNvCxnSpPr/>
      </xdr:nvCxnSpPr>
      <xdr:spPr>
        <a:xfrm>
          <a:off x="670560" y="894207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52</xdr:row>
      <xdr:rowOff>86377</xdr:rowOff>
    </xdr:from>
    <xdr:ext cx="467179" cy="259045"/>
    <xdr:sp macro="" textlink="">
      <xdr:nvSpPr>
        <xdr:cNvPr id="70" name="テキスト ボックス 69">
          <a:extLst>
            <a:ext uri="{FF2B5EF4-FFF2-40B4-BE49-F238E27FC236}">
              <a16:creationId xmlns:a16="http://schemas.microsoft.com/office/drawing/2014/main" id="{A90829FF-341D-46E3-8A63-64036695E4E7}"/>
            </a:ext>
          </a:extLst>
        </xdr:cNvPr>
        <xdr:cNvSpPr txBox="1"/>
      </xdr:nvSpPr>
      <xdr:spPr>
        <a:xfrm>
          <a:off x="271961" y="88036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71" name="【体育館・プール】&#10;有形固定資産減価償却率グラフ枠">
          <a:extLst>
            <a:ext uri="{FF2B5EF4-FFF2-40B4-BE49-F238E27FC236}">
              <a16:creationId xmlns:a16="http://schemas.microsoft.com/office/drawing/2014/main" id="{2E18190C-398D-4756-B50C-75B19FB98D8E}"/>
            </a:ext>
          </a:extLst>
        </xdr:cNvPr>
        <xdr:cNvSpPr/>
      </xdr:nvSpPr>
      <xdr:spPr>
        <a:xfrm>
          <a:off x="670560" y="894207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95250</xdr:rowOff>
    </xdr:from>
    <xdr:to>
      <xdr:col>24</xdr:col>
      <xdr:colOff>62865</xdr:colOff>
      <xdr:row>64</xdr:row>
      <xdr:rowOff>74295</xdr:rowOff>
    </xdr:to>
    <xdr:cxnSp macro="">
      <xdr:nvCxnSpPr>
        <xdr:cNvPr id="72" name="直線コネクタ 71">
          <a:extLst>
            <a:ext uri="{FF2B5EF4-FFF2-40B4-BE49-F238E27FC236}">
              <a16:creationId xmlns:a16="http://schemas.microsoft.com/office/drawing/2014/main" id="{7D94D85C-11D1-46B2-BD1D-8ED79DBDA762}"/>
            </a:ext>
          </a:extLst>
        </xdr:cNvPr>
        <xdr:cNvCxnSpPr/>
      </xdr:nvCxnSpPr>
      <xdr:spPr>
        <a:xfrm flipV="1">
          <a:off x="4086225" y="9315450"/>
          <a:ext cx="0" cy="14878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78122</xdr:rowOff>
    </xdr:from>
    <xdr:ext cx="405111" cy="259045"/>
    <xdr:sp macro="" textlink="">
      <xdr:nvSpPr>
        <xdr:cNvPr id="73" name="【体育館・プール】&#10;有形固定資産減価償却率最小値テキスト">
          <a:extLst>
            <a:ext uri="{FF2B5EF4-FFF2-40B4-BE49-F238E27FC236}">
              <a16:creationId xmlns:a16="http://schemas.microsoft.com/office/drawing/2014/main" id="{E2C54907-A2CD-4379-995D-A119C1FEB320}"/>
            </a:ext>
          </a:extLst>
        </xdr:cNvPr>
        <xdr:cNvSpPr txBox="1"/>
      </xdr:nvSpPr>
      <xdr:spPr>
        <a:xfrm>
          <a:off x="4124960" y="108070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74295</xdr:rowOff>
    </xdr:from>
    <xdr:to>
      <xdr:col>24</xdr:col>
      <xdr:colOff>152400</xdr:colOff>
      <xdr:row>64</xdr:row>
      <xdr:rowOff>74295</xdr:rowOff>
    </xdr:to>
    <xdr:cxnSp macro="">
      <xdr:nvCxnSpPr>
        <xdr:cNvPr id="74" name="直線コネクタ 73">
          <a:extLst>
            <a:ext uri="{FF2B5EF4-FFF2-40B4-BE49-F238E27FC236}">
              <a16:creationId xmlns:a16="http://schemas.microsoft.com/office/drawing/2014/main" id="{45FC8A2F-F74E-4D4B-B2E4-B5DBB48FB3A6}"/>
            </a:ext>
          </a:extLst>
        </xdr:cNvPr>
        <xdr:cNvCxnSpPr/>
      </xdr:nvCxnSpPr>
      <xdr:spPr>
        <a:xfrm>
          <a:off x="4020820" y="1080325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41927</xdr:rowOff>
    </xdr:from>
    <xdr:ext cx="469744" cy="259045"/>
    <xdr:sp macro="" textlink="">
      <xdr:nvSpPr>
        <xdr:cNvPr id="75" name="【体育館・プール】&#10;有形固定資産減価償却率最大値テキスト">
          <a:extLst>
            <a:ext uri="{FF2B5EF4-FFF2-40B4-BE49-F238E27FC236}">
              <a16:creationId xmlns:a16="http://schemas.microsoft.com/office/drawing/2014/main" id="{6DD2EB99-0E45-4462-80CA-083E4AE117F5}"/>
            </a:ext>
          </a:extLst>
        </xdr:cNvPr>
        <xdr:cNvSpPr txBox="1"/>
      </xdr:nvSpPr>
      <xdr:spPr>
        <a:xfrm>
          <a:off x="4124960" y="90944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95250</xdr:rowOff>
    </xdr:from>
    <xdr:to>
      <xdr:col>24</xdr:col>
      <xdr:colOff>152400</xdr:colOff>
      <xdr:row>55</xdr:row>
      <xdr:rowOff>95250</xdr:rowOff>
    </xdr:to>
    <xdr:cxnSp macro="">
      <xdr:nvCxnSpPr>
        <xdr:cNvPr id="76" name="直線コネクタ 75">
          <a:extLst>
            <a:ext uri="{FF2B5EF4-FFF2-40B4-BE49-F238E27FC236}">
              <a16:creationId xmlns:a16="http://schemas.microsoft.com/office/drawing/2014/main" id="{283F623C-12BF-4860-BA3D-33FE94E092D7}"/>
            </a:ext>
          </a:extLst>
        </xdr:cNvPr>
        <xdr:cNvCxnSpPr/>
      </xdr:nvCxnSpPr>
      <xdr:spPr>
        <a:xfrm>
          <a:off x="4020820" y="931545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58</xdr:row>
      <xdr:rowOff>125747</xdr:rowOff>
    </xdr:from>
    <xdr:ext cx="405111" cy="259045"/>
    <xdr:sp macro="" textlink="">
      <xdr:nvSpPr>
        <xdr:cNvPr id="77" name="【体育館・プール】&#10;有形固定資産減価償却率平均値テキスト">
          <a:extLst>
            <a:ext uri="{FF2B5EF4-FFF2-40B4-BE49-F238E27FC236}">
              <a16:creationId xmlns:a16="http://schemas.microsoft.com/office/drawing/2014/main" id="{FEB18DBF-D553-4822-AF05-80529D0F1399}"/>
            </a:ext>
          </a:extLst>
        </xdr:cNvPr>
        <xdr:cNvSpPr txBox="1"/>
      </xdr:nvSpPr>
      <xdr:spPr>
        <a:xfrm>
          <a:off x="4124960" y="984886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147320</xdr:rowOff>
    </xdr:from>
    <xdr:to>
      <xdr:col>24</xdr:col>
      <xdr:colOff>114300</xdr:colOff>
      <xdr:row>59</xdr:row>
      <xdr:rowOff>77470</xdr:rowOff>
    </xdr:to>
    <xdr:sp macro="" textlink="">
      <xdr:nvSpPr>
        <xdr:cNvPr id="78" name="フローチャート: 判断 77">
          <a:extLst>
            <a:ext uri="{FF2B5EF4-FFF2-40B4-BE49-F238E27FC236}">
              <a16:creationId xmlns:a16="http://schemas.microsoft.com/office/drawing/2014/main" id="{34C05E8B-ED49-4294-BD93-4E286B47E1A1}"/>
            </a:ext>
          </a:extLst>
        </xdr:cNvPr>
        <xdr:cNvSpPr/>
      </xdr:nvSpPr>
      <xdr:spPr>
        <a:xfrm>
          <a:off x="4036060" y="987044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59</xdr:row>
      <xdr:rowOff>8255</xdr:rowOff>
    </xdr:from>
    <xdr:to>
      <xdr:col>20</xdr:col>
      <xdr:colOff>38100</xdr:colOff>
      <xdr:row>59</xdr:row>
      <xdr:rowOff>109855</xdr:rowOff>
    </xdr:to>
    <xdr:sp macro="" textlink="">
      <xdr:nvSpPr>
        <xdr:cNvPr id="79" name="フローチャート: 判断 78">
          <a:extLst>
            <a:ext uri="{FF2B5EF4-FFF2-40B4-BE49-F238E27FC236}">
              <a16:creationId xmlns:a16="http://schemas.microsoft.com/office/drawing/2014/main" id="{7BEE1EFD-69D9-4DF0-A7D2-0EDF06EA77BE}"/>
            </a:ext>
          </a:extLst>
        </xdr:cNvPr>
        <xdr:cNvSpPr/>
      </xdr:nvSpPr>
      <xdr:spPr>
        <a:xfrm>
          <a:off x="3312160" y="9899015"/>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153044</xdr:colOff>
      <xdr:row>57</xdr:row>
      <xdr:rowOff>126382</xdr:rowOff>
    </xdr:from>
    <xdr:ext cx="405111" cy="259045"/>
    <xdr:sp macro="" textlink="">
      <xdr:nvSpPr>
        <xdr:cNvPr id="80" name="n_1aveValue【体育館・プール】&#10;有形固定資産減価償却率">
          <a:extLst>
            <a:ext uri="{FF2B5EF4-FFF2-40B4-BE49-F238E27FC236}">
              <a16:creationId xmlns:a16="http://schemas.microsoft.com/office/drawing/2014/main" id="{CB23132C-D7F7-4CB7-A441-2549A8CD1B74}"/>
            </a:ext>
          </a:extLst>
        </xdr:cNvPr>
        <xdr:cNvSpPr txBox="1"/>
      </xdr:nvSpPr>
      <xdr:spPr>
        <a:xfrm>
          <a:off x="3170564" y="96818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59</xdr:row>
      <xdr:rowOff>12065</xdr:rowOff>
    </xdr:from>
    <xdr:to>
      <xdr:col>15</xdr:col>
      <xdr:colOff>101600</xdr:colOff>
      <xdr:row>59</xdr:row>
      <xdr:rowOff>113665</xdr:rowOff>
    </xdr:to>
    <xdr:sp macro="" textlink="">
      <xdr:nvSpPr>
        <xdr:cNvPr id="81" name="フローチャート: 判断 80">
          <a:extLst>
            <a:ext uri="{FF2B5EF4-FFF2-40B4-BE49-F238E27FC236}">
              <a16:creationId xmlns:a16="http://schemas.microsoft.com/office/drawing/2014/main" id="{E9878838-212E-45D7-AADC-44E72E44C0D6}"/>
            </a:ext>
          </a:extLst>
        </xdr:cNvPr>
        <xdr:cNvSpPr/>
      </xdr:nvSpPr>
      <xdr:spPr>
        <a:xfrm>
          <a:off x="2514600" y="9902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38744</xdr:colOff>
      <xdr:row>57</xdr:row>
      <xdr:rowOff>130192</xdr:rowOff>
    </xdr:from>
    <xdr:ext cx="405111" cy="259045"/>
    <xdr:sp macro="" textlink="">
      <xdr:nvSpPr>
        <xdr:cNvPr id="82" name="n_2aveValue【体育館・プール】&#10;有形固定資産減価償却率">
          <a:extLst>
            <a:ext uri="{FF2B5EF4-FFF2-40B4-BE49-F238E27FC236}">
              <a16:creationId xmlns:a16="http://schemas.microsoft.com/office/drawing/2014/main" id="{4352DDEB-067E-4161-A51E-E499543D85BA}"/>
            </a:ext>
          </a:extLst>
        </xdr:cNvPr>
        <xdr:cNvSpPr txBox="1"/>
      </xdr:nvSpPr>
      <xdr:spPr>
        <a:xfrm>
          <a:off x="2385704" y="96856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59</xdr:row>
      <xdr:rowOff>29210</xdr:rowOff>
    </xdr:from>
    <xdr:to>
      <xdr:col>10</xdr:col>
      <xdr:colOff>165100</xdr:colOff>
      <xdr:row>59</xdr:row>
      <xdr:rowOff>130810</xdr:rowOff>
    </xdr:to>
    <xdr:sp macro="" textlink="">
      <xdr:nvSpPr>
        <xdr:cNvPr id="83" name="フローチャート: 判断 82">
          <a:extLst>
            <a:ext uri="{FF2B5EF4-FFF2-40B4-BE49-F238E27FC236}">
              <a16:creationId xmlns:a16="http://schemas.microsoft.com/office/drawing/2014/main" id="{50F0618A-A941-472E-BCC6-B444069DC881}"/>
            </a:ext>
          </a:extLst>
        </xdr:cNvPr>
        <xdr:cNvSpPr/>
      </xdr:nvSpPr>
      <xdr:spPr>
        <a:xfrm>
          <a:off x="1739900" y="9919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102244</xdr:colOff>
      <xdr:row>57</xdr:row>
      <xdr:rowOff>147337</xdr:rowOff>
    </xdr:from>
    <xdr:ext cx="405111" cy="259045"/>
    <xdr:sp macro="" textlink="">
      <xdr:nvSpPr>
        <xdr:cNvPr id="84" name="n_3aveValue【体育館・プール】&#10;有形固定資産減価償却率">
          <a:extLst>
            <a:ext uri="{FF2B5EF4-FFF2-40B4-BE49-F238E27FC236}">
              <a16:creationId xmlns:a16="http://schemas.microsoft.com/office/drawing/2014/main" id="{2512D399-549B-4F30-A1B9-F5EDD000150B}"/>
            </a:ext>
          </a:extLst>
        </xdr:cNvPr>
        <xdr:cNvSpPr txBox="1"/>
      </xdr:nvSpPr>
      <xdr:spPr>
        <a:xfrm>
          <a:off x="1611004" y="97028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66</xdr:row>
      <xdr:rowOff>111777</xdr:rowOff>
    </xdr:from>
    <xdr:ext cx="762000" cy="259045"/>
    <xdr:sp macro="" textlink="">
      <xdr:nvSpPr>
        <xdr:cNvPr id="85" name="テキスト ボックス 84">
          <a:extLst>
            <a:ext uri="{FF2B5EF4-FFF2-40B4-BE49-F238E27FC236}">
              <a16:creationId xmlns:a16="http://schemas.microsoft.com/office/drawing/2014/main" id="{4547A155-6CCB-4621-9A07-39AA5825D11A}"/>
            </a:ext>
          </a:extLst>
        </xdr:cNvPr>
        <xdr:cNvSpPr txBox="1"/>
      </xdr:nvSpPr>
      <xdr:spPr>
        <a:xfrm>
          <a:off x="391922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86" name="テキスト ボックス 85">
          <a:extLst>
            <a:ext uri="{FF2B5EF4-FFF2-40B4-BE49-F238E27FC236}">
              <a16:creationId xmlns:a16="http://schemas.microsoft.com/office/drawing/2014/main" id="{4E1AFA98-E89C-4E4B-8390-2CC90B73756F}"/>
            </a:ext>
          </a:extLst>
        </xdr:cNvPr>
        <xdr:cNvSpPr txBox="1"/>
      </xdr:nvSpPr>
      <xdr:spPr>
        <a:xfrm>
          <a:off x="31877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87" name="テキスト ボックス 86">
          <a:extLst>
            <a:ext uri="{FF2B5EF4-FFF2-40B4-BE49-F238E27FC236}">
              <a16:creationId xmlns:a16="http://schemas.microsoft.com/office/drawing/2014/main" id="{D59A8535-32C3-414C-B99B-3FEA0C272520}"/>
            </a:ext>
          </a:extLst>
        </xdr:cNvPr>
        <xdr:cNvSpPr txBox="1"/>
      </xdr:nvSpPr>
      <xdr:spPr>
        <a:xfrm>
          <a:off x="23977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88" name="テキスト ボックス 87">
          <a:extLst>
            <a:ext uri="{FF2B5EF4-FFF2-40B4-BE49-F238E27FC236}">
              <a16:creationId xmlns:a16="http://schemas.microsoft.com/office/drawing/2014/main" id="{B332D2C6-98F9-4EAB-89A6-55B1DFCF8095}"/>
            </a:ext>
          </a:extLst>
        </xdr:cNvPr>
        <xdr:cNvSpPr txBox="1"/>
      </xdr:nvSpPr>
      <xdr:spPr>
        <a:xfrm>
          <a:off x="16230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89" name="テキスト ボックス 88">
          <a:extLst>
            <a:ext uri="{FF2B5EF4-FFF2-40B4-BE49-F238E27FC236}">
              <a16:creationId xmlns:a16="http://schemas.microsoft.com/office/drawing/2014/main" id="{1E2D0CC2-3409-443E-8A28-95FE16C23AC4}"/>
            </a:ext>
          </a:extLst>
        </xdr:cNvPr>
        <xdr:cNvSpPr txBox="1"/>
      </xdr:nvSpPr>
      <xdr:spPr>
        <a:xfrm>
          <a:off x="8407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60</xdr:row>
      <xdr:rowOff>6350</xdr:rowOff>
    </xdr:from>
    <xdr:to>
      <xdr:col>10</xdr:col>
      <xdr:colOff>165100</xdr:colOff>
      <xdr:row>60</xdr:row>
      <xdr:rowOff>107950</xdr:rowOff>
    </xdr:to>
    <xdr:sp macro="" textlink="">
      <xdr:nvSpPr>
        <xdr:cNvPr id="90" name="楕円 89">
          <a:extLst>
            <a:ext uri="{FF2B5EF4-FFF2-40B4-BE49-F238E27FC236}">
              <a16:creationId xmlns:a16="http://schemas.microsoft.com/office/drawing/2014/main" id="{0F1A0E46-F078-4DE9-A008-5BDFCC45A841}"/>
            </a:ext>
          </a:extLst>
        </xdr:cNvPr>
        <xdr:cNvSpPr/>
      </xdr:nvSpPr>
      <xdr:spPr>
        <a:xfrm>
          <a:off x="1739900" y="10064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102244</xdr:colOff>
      <xdr:row>60</xdr:row>
      <xdr:rowOff>99077</xdr:rowOff>
    </xdr:from>
    <xdr:ext cx="405111" cy="259045"/>
    <xdr:sp macro="" textlink="">
      <xdr:nvSpPr>
        <xdr:cNvPr id="91" name="n_3mainValue【体育館・プール】&#10;有形固定資産減価償却率">
          <a:extLst>
            <a:ext uri="{FF2B5EF4-FFF2-40B4-BE49-F238E27FC236}">
              <a16:creationId xmlns:a16="http://schemas.microsoft.com/office/drawing/2014/main" id="{4CFBF3FB-A29E-4811-868C-EF80BE274134}"/>
            </a:ext>
          </a:extLst>
        </xdr:cNvPr>
        <xdr:cNvSpPr txBox="1"/>
      </xdr:nvSpPr>
      <xdr:spPr>
        <a:xfrm>
          <a:off x="1611004" y="101574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92" name="正方形/長方形 91">
          <a:extLst>
            <a:ext uri="{FF2B5EF4-FFF2-40B4-BE49-F238E27FC236}">
              <a16:creationId xmlns:a16="http://schemas.microsoft.com/office/drawing/2014/main" id="{853D0FAE-31DF-45E6-A32F-D83E2FA88BAC}"/>
            </a:ext>
          </a:extLst>
        </xdr:cNvPr>
        <xdr:cNvSpPr/>
      </xdr:nvSpPr>
      <xdr:spPr>
        <a:xfrm>
          <a:off x="5826760" y="782574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93" name="正方形/長方形 92">
          <a:extLst>
            <a:ext uri="{FF2B5EF4-FFF2-40B4-BE49-F238E27FC236}">
              <a16:creationId xmlns:a16="http://schemas.microsoft.com/office/drawing/2014/main" id="{7350AEE8-48F1-4A7C-B737-C9B0AA67392D}"/>
            </a:ext>
          </a:extLst>
        </xdr:cNvPr>
        <xdr:cNvSpPr/>
      </xdr:nvSpPr>
      <xdr:spPr>
        <a:xfrm>
          <a:off x="593090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94" name="正方形/長方形 93">
          <a:extLst>
            <a:ext uri="{FF2B5EF4-FFF2-40B4-BE49-F238E27FC236}">
              <a16:creationId xmlns:a16="http://schemas.microsoft.com/office/drawing/2014/main" id="{53D12654-758C-48A2-BC21-B4E3E474CF4E}"/>
            </a:ext>
          </a:extLst>
        </xdr:cNvPr>
        <xdr:cNvSpPr/>
      </xdr:nvSpPr>
      <xdr:spPr>
        <a:xfrm>
          <a:off x="593090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95" name="正方形/長方形 94">
          <a:extLst>
            <a:ext uri="{FF2B5EF4-FFF2-40B4-BE49-F238E27FC236}">
              <a16:creationId xmlns:a16="http://schemas.microsoft.com/office/drawing/2014/main" id="{ED398DC8-057B-4FAB-A221-0DF0BA284D69}"/>
            </a:ext>
          </a:extLst>
        </xdr:cNvPr>
        <xdr:cNvSpPr/>
      </xdr:nvSpPr>
      <xdr:spPr>
        <a:xfrm>
          <a:off x="683260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96" name="正方形/長方形 95">
          <a:extLst>
            <a:ext uri="{FF2B5EF4-FFF2-40B4-BE49-F238E27FC236}">
              <a16:creationId xmlns:a16="http://schemas.microsoft.com/office/drawing/2014/main" id="{AE5DE486-C3C1-4BF8-B0A4-9A9CA495A9B1}"/>
            </a:ext>
          </a:extLst>
        </xdr:cNvPr>
        <xdr:cNvSpPr/>
      </xdr:nvSpPr>
      <xdr:spPr>
        <a:xfrm>
          <a:off x="683260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97" name="正方形/長方形 96">
          <a:extLst>
            <a:ext uri="{FF2B5EF4-FFF2-40B4-BE49-F238E27FC236}">
              <a16:creationId xmlns:a16="http://schemas.microsoft.com/office/drawing/2014/main" id="{02460994-E580-4CB8-9517-742711F0AA13}"/>
            </a:ext>
          </a:extLst>
        </xdr:cNvPr>
        <xdr:cNvSpPr/>
      </xdr:nvSpPr>
      <xdr:spPr>
        <a:xfrm>
          <a:off x="78384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98" name="正方形/長方形 97">
          <a:extLst>
            <a:ext uri="{FF2B5EF4-FFF2-40B4-BE49-F238E27FC236}">
              <a16:creationId xmlns:a16="http://schemas.microsoft.com/office/drawing/2014/main" id="{EDAFF088-1A9E-43B0-8CE5-6ACA552A97EC}"/>
            </a:ext>
          </a:extLst>
        </xdr:cNvPr>
        <xdr:cNvSpPr/>
      </xdr:nvSpPr>
      <xdr:spPr>
        <a:xfrm>
          <a:off x="78384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99" name="正方形/長方形 98">
          <a:extLst>
            <a:ext uri="{FF2B5EF4-FFF2-40B4-BE49-F238E27FC236}">
              <a16:creationId xmlns:a16="http://schemas.microsoft.com/office/drawing/2014/main" id="{7FBCC0C0-44C3-471D-A606-44CCA25A1C6E}"/>
            </a:ext>
          </a:extLst>
        </xdr:cNvPr>
        <xdr:cNvSpPr/>
      </xdr:nvSpPr>
      <xdr:spPr>
        <a:xfrm>
          <a:off x="5826760" y="894207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100" name="テキスト ボックス 99">
          <a:extLst>
            <a:ext uri="{FF2B5EF4-FFF2-40B4-BE49-F238E27FC236}">
              <a16:creationId xmlns:a16="http://schemas.microsoft.com/office/drawing/2014/main" id="{016324B9-2339-4BCD-A73E-E5D70DC5D197}"/>
            </a:ext>
          </a:extLst>
        </xdr:cNvPr>
        <xdr:cNvSpPr txBox="1"/>
      </xdr:nvSpPr>
      <xdr:spPr>
        <a:xfrm>
          <a:off x="5788660" y="875538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101" name="直線コネクタ 100">
          <a:extLst>
            <a:ext uri="{FF2B5EF4-FFF2-40B4-BE49-F238E27FC236}">
              <a16:creationId xmlns:a16="http://schemas.microsoft.com/office/drawing/2014/main" id="{A228C116-F3EC-4A78-B422-B7AC267E5979}"/>
            </a:ext>
          </a:extLst>
        </xdr:cNvPr>
        <xdr:cNvCxnSpPr/>
      </xdr:nvCxnSpPr>
      <xdr:spPr>
        <a:xfrm>
          <a:off x="5826760" y="1117854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130628</xdr:rowOff>
    </xdr:from>
    <xdr:to>
      <xdr:col>59</xdr:col>
      <xdr:colOff>50800</xdr:colOff>
      <xdr:row>64</xdr:row>
      <xdr:rowOff>130628</xdr:rowOff>
    </xdr:to>
    <xdr:cxnSp macro="">
      <xdr:nvCxnSpPr>
        <xdr:cNvPr id="102" name="直線コネクタ 101">
          <a:extLst>
            <a:ext uri="{FF2B5EF4-FFF2-40B4-BE49-F238E27FC236}">
              <a16:creationId xmlns:a16="http://schemas.microsoft.com/office/drawing/2014/main" id="{68A2B582-5477-4D78-8935-EEB5E4C1F85A}"/>
            </a:ext>
          </a:extLst>
        </xdr:cNvPr>
        <xdr:cNvCxnSpPr/>
      </xdr:nvCxnSpPr>
      <xdr:spPr>
        <a:xfrm>
          <a:off x="5826760" y="10859588"/>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63</xdr:row>
      <xdr:rowOff>159855</xdr:rowOff>
    </xdr:from>
    <xdr:ext cx="467179" cy="259045"/>
    <xdr:sp macro="" textlink="">
      <xdr:nvSpPr>
        <xdr:cNvPr id="103" name="テキスト ボックス 102">
          <a:extLst>
            <a:ext uri="{FF2B5EF4-FFF2-40B4-BE49-F238E27FC236}">
              <a16:creationId xmlns:a16="http://schemas.microsoft.com/office/drawing/2014/main" id="{E0112C15-3926-47C3-87AA-DD5F0FB7D7D6}"/>
            </a:ext>
          </a:extLst>
        </xdr:cNvPr>
        <xdr:cNvSpPr txBox="1"/>
      </xdr:nvSpPr>
      <xdr:spPr>
        <a:xfrm>
          <a:off x="5405301" y="1072117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146957</xdr:rowOff>
    </xdr:from>
    <xdr:to>
      <xdr:col>59</xdr:col>
      <xdr:colOff>50800</xdr:colOff>
      <xdr:row>62</xdr:row>
      <xdr:rowOff>146957</xdr:rowOff>
    </xdr:to>
    <xdr:cxnSp macro="">
      <xdr:nvCxnSpPr>
        <xdr:cNvPr id="104" name="直線コネクタ 103">
          <a:extLst>
            <a:ext uri="{FF2B5EF4-FFF2-40B4-BE49-F238E27FC236}">
              <a16:creationId xmlns:a16="http://schemas.microsoft.com/office/drawing/2014/main" id="{441BD979-ECD1-4B34-AD00-24588220255F}"/>
            </a:ext>
          </a:extLst>
        </xdr:cNvPr>
        <xdr:cNvCxnSpPr/>
      </xdr:nvCxnSpPr>
      <xdr:spPr>
        <a:xfrm>
          <a:off x="5826760" y="10540637"/>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62</xdr:row>
      <xdr:rowOff>4734</xdr:rowOff>
    </xdr:from>
    <xdr:ext cx="467179" cy="259045"/>
    <xdr:sp macro="" textlink="">
      <xdr:nvSpPr>
        <xdr:cNvPr id="105" name="テキスト ボックス 104">
          <a:extLst>
            <a:ext uri="{FF2B5EF4-FFF2-40B4-BE49-F238E27FC236}">
              <a16:creationId xmlns:a16="http://schemas.microsoft.com/office/drawing/2014/main" id="{8E405748-2CBC-4EF8-B71C-5D8172F96352}"/>
            </a:ext>
          </a:extLst>
        </xdr:cNvPr>
        <xdr:cNvSpPr txBox="1"/>
      </xdr:nvSpPr>
      <xdr:spPr>
        <a:xfrm>
          <a:off x="5405301" y="1039841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163285</xdr:rowOff>
    </xdr:from>
    <xdr:to>
      <xdr:col>59</xdr:col>
      <xdr:colOff>50800</xdr:colOff>
      <xdr:row>60</xdr:row>
      <xdr:rowOff>163285</xdr:rowOff>
    </xdr:to>
    <xdr:cxnSp macro="">
      <xdr:nvCxnSpPr>
        <xdr:cNvPr id="106" name="直線コネクタ 105">
          <a:extLst>
            <a:ext uri="{FF2B5EF4-FFF2-40B4-BE49-F238E27FC236}">
              <a16:creationId xmlns:a16="http://schemas.microsoft.com/office/drawing/2014/main" id="{50CCB131-E973-4117-8D27-FF7B8D4F34D4}"/>
            </a:ext>
          </a:extLst>
        </xdr:cNvPr>
        <xdr:cNvCxnSpPr/>
      </xdr:nvCxnSpPr>
      <xdr:spPr>
        <a:xfrm>
          <a:off x="5826760" y="10221685"/>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60</xdr:row>
      <xdr:rowOff>21062</xdr:rowOff>
    </xdr:from>
    <xdr:ext cx="467179" cy="259045"/>
    <xdr:sp macro="" textlink="">
      <xdr:nvSpPr>
        <xdr:cNvPr id="107" name="テキスト ボックス 106">
          <a:extLst>
            <a:ext uri="{FF2B5EF4-FFF2-40B4-BE49-F238E27FC236}">
              <a16:creationId xmlns:a16="http://schemas.microsoft.com/office/drawing/2014/main" id="{1676C991-B732-48FF-94F8-56AAD1B8724F}"/>
            </a:ext>
          </a:extLst>
        </xdr:cNvPr>
        <xdr:cNvSpPr txBox="1"/>
      </xdr:nvSpPr>
      <xdr:spPr>
        <a:xfrm>
          <a:off x="5405301" y="1007946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59</xdr:row>
      <xdr:rowOff>8165</xdr:rowOff>
    </xdr:from>
    <xdr:to>
      <xdr:col>59</xdr:col>
      <xdr:colOff>50800</xdr:colOff>
      <xdr:row>59</xdr:row>
      <xdr:rowOff>8165</xdr:rowOff>
    </xdr:to>
    <xdr:cxnSp macro="">
      <xdr:nvCxnSpPr>
        <xdr:cNvPr id="108" name="直線コネクタ 107">
          <a:extLst>
            <a:ext uri="{FF2B5EF4-FFF2-40B4-BE49-F238E27FC236}">
              <a16:creationId xmlns:a16="http://schemas.microsoft.com/office/drawing/2014/main" id="{A955D47E-C2F7-4D15-BC3D-DB3462D173A6}"/>
            </a:ext>
          </a:extLst>
        </xdr:cNvPr>
        <xdr:cNvCxnSpPr/>
      </xdr:nvCxnSpPr>
      <xdr:spPr>
        <a:xfrm>
          <a:off x="5826760" y="9898925"/>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58</xdr:row>
      <xdr:rowOff>37392</xdr:rowOff>
    </xdr:from>
    <xdr:ext cx="467179" cy="259045"/>
    <xdr:sp macro="" textlink="">
      <xdr:nvSpPr>
        <xdr:cNvPr id="109" name="テキスト ボックス 108">
          <a:extLst>
            <a:ext uri="{FF2B5EF4-FFF2-40B4-BE49-F238E27FC236}">
              <a16:creationId xmlns:a16="http://schemas.microsoft.com/office/drawing/2014/main" id="{96377095-4C23-44A4-AF2E-8EAA0A1E38EF}"/>
            </a:ext>
          </a:extLst>
        </xdr:cNvPr>
        <xdr:cNvSpPr txBox="1"/>
      </xdr:nvSpPr>
      <xdr:spPr>
        <a:xfrm>
          <a:off x="5405301" y="976051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24493</xdr:rowOff>
    </xdr:from>
    <xdr:to>
      <xdr:col>59</xdr:col>
      <xdr:colOff>50800</xdr:colOff>
      <xdr:row>57</xdr:row>
      <xdr:rowOff>24493</xdr:rowOff>
    </xdr:to>
    <xdr:cxnSp macro="">
      <xdr:nvCxnSpPr>
        <xdr:cNvPr id="110" name="直線コネクタ 109">
          <a:extLst>
            <a:ext uri="{FF2B5EF4-FFF2-40B4-BE49-F238E27FC236}">
              <a16:creationId xmlns:a16="http://schemas.microsoft.com/office/drawing/2014/main" id="{C3B50476-564D-4A71-B659-09B8E89189C6}"/>
            </a:ext>
          </a:extLst>
        </xdr:cNvPr>
        <xdr:cNvCxnSpPr/>
      </xdr:nvCxnSpPr>
      <xdr:spPr>
        <a:xfrm>
          <a:off x="5826760" y="9579973"/>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56</xdr:row>
      <xdr:rowOff>53720</xdr:rowOff>
    </xdr:from>
    <xdr:ext cx="467179" cy="259045"/>
    <xdr:sp macro="" textlink="">
      <xdr:nvSpPr>
        <xdr:cNvPr id="111" name="テキスト ボックス 110">
          <a:extLst>
            <a:ext uri="{FF2B5EF4-FFF2-40B4-BE49-F238E27FC236}">
              <a16:creationId xmlns:a16="http://schemas.microsoft.com/office/drawing/2014/main" id="{7C7E25FE-1B97-4C6B-9E46-39EFA51A330D}"/>
            </a:ext>
          </a:extLst>
        </xdr:cNvPr>
        <xdr:cNvSpPr txBox="1"/>
      </xdr:nvSpPr>
      <xdr:spPr>
        <a:xfrm>
          <a:off x="5405301" y="944156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40822</xdr:rowOff>
    </xdr:from>
    <xdr:to>
      <xdr:col>59</xdr:col>
      <xdr:colOff>50800</xdr:colOff>
      <xdr:row>55</xdr:row>
      <xdr:rowOff>40822</xdr:rowOff>
    </xdr:to>
    <xdr:cxnSp macro="">
      <xdr:nvCxnSpPr>
        <xdr:cNvPr id="112" name="直線コネクタ 111">
          <a:extLst>
            <a:ext uri="{FF2B5EF4-FFF2-40B4-BE49-F238E27FC236}">
              <a16:creationId xmlns:a16="http://schemas.microsoft.com/office/drawing/2014/main" id="{52208564-28C2-47DC-A02D-DBA27486CE7E}"/>
            </a:ext>
          </a:extLst>
        </xdr:cNvPr>
        <xdr:cNvCxnSpPr/>
      </xdr:nvCxnSpPr>
      <xdr:spPr>
        <a:xfrm>
          <a:off x="5826760" y="9261022"/>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54</xdr:row>
      <xdr:rowOff>70049</xdr:rowOff>
    </xdr:from>
    <xdr:ext cx="531299" cy="259045"/>
    <xdr:sp macro="" textlink="">
      <xdr:nvSpPr>
        <xdr:cNvPr id="113" name="テキスト ボックス 112">
          <a:extLst>
            <a:ext uri="{FF2B5EF4-FFF2-40B4-BE49-F238E27FC236}">
              <a16:creationId xmlns:a16="http://schemas.microsoft.com/office/drawing/2014/main" id="{68B7A8E4-1BF7-40FD-B118-57E20BB71DF4}"/>
            </a:ext>
          </a:extLst>
        </xdr:cNvPr>
        <xdr:cNvSpPr txBox="1"/>
      </xdr:nvSpPr>
      <xdr:spPr>
        <a:xfrm>
          <a:off x="5364041" y="912260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114" name="直線コネクタ 113">
          <a:extLst>
            <a:ext uri="{FF2B5EF4-FFF2-40B4-BE49-F238E27FC236}">
              <a16:creationId xmlns:a16="http://schemas.microsoft.com/office/drawing/2014/main" id="{9A74CFEE-436E-44EC-814C-E88C51AAB5B4}"/>
            </a:ext>
          </a:extLst>
        </xdr:cNvPr>
        <xdr:cNvCxnSpPr/>
      </xdr:nvCxnSpPr>
      <xdr:spPr>
        <a:xfrm>
          <a:off x="5826760" y="894207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52</xdr:row>
      <xdr:rowOff>86377</xdr:rowOff>
    </xdr:from>
    <xdr:ext cx="531299" cy="259045"/>
    <xdr:sp macro="" textlink="">
      <xdr:nvSpPr>
        <xdr:cNvPr id="115" name="テキスト ボックス 114">
          <a:extLst>
            <a:ext uri="{FF2B5EF4-FFF2-40B4-BE49-F238E27FC236}">
              <a16:creationId xmlns:a16="http://schemas.microsoft.com/office/drawing/2014/main" id="{DF6FD91C-8F8D-4CFC-BA17-9839FEB23A23}"/>
            </a:ext>
          </a:extLst>
        </xdr:cNvPr>
        <xdr:cNvSpPr txBox="1"/>
      </xdr:nvSpPr>
      <xdr:spPr>
        <a:xfrm>
          <a:off x="5364041" y="880365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116" name="【体育館・プール】&#10;一人当たり面積グラフ枠">
          <a:extLst>
            <a:ext uri="{FF2B5EF4-FFF2-40B4-BE49-F238E27FC236}">
              <a16:creationId xmlns:a16="http://schemas.microsoft.com/office/drawing/2014/main" id="{D95FDA56-3114-43DB-ACCC-AD5663E859F5}"/>
            </a:ext>
          </a:extLst>
        </xdr:cNvPr>
        <xdr:cNvSpPr/>
      </xdr:nvSpPr>
      <xdr:spPr>
        <a:xfrm>
          <a:off x="5826760" y="894207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91766</xdr:rowOff>
    </xdr:from>
    <xdr:to>
      <xdr:col>54</xdr:col>
      <xdr:colOff>189865</xdr:colOff>
      <xdr:row>64</xdr:row>
      <xdr:rowOff>110708</xdr:rowOff>
    </xdr:to>
    <xdr:cxnSp macro="">
      <xdr:nvCxnSpPr>
        <xdr:cNvPr id="117" name="直線コネクタ 116">
          <a:extLst>
            <a:ext uri="{FF2B5EF4-FFF2-40B4-BE49-F238E27FC236}">
              <a16:creationId xmlns:a16="http://schemas.microsoft.com/office/drawing/2014/main" id="{EB7F1281-A69E-479E-8383-5DF5B3697BC9}"/>
            </a:ext>
          </a:extLst>
        </xdr:cNvPr>
        <xdr:cNvCxnSpPr/>
      </xdr:nvCxnSpPr>
      <xdr:spPr>
        <a:xfrm flipV="1">
          <a:off x="9219565" y="9311966"/>
          <a:ext cx="0" cy="152770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114535</xdr:rowOff>
    </xdr:from>
    <xdr:ext cx="469744" cy="259045"/>
    <xdr:sp macro="" textlink="">
      <xdr:nvSpPr>
        <xdr:cNvPr id="118" name="【体育館・プール】&#10;一人当たり面積最小値テキスト">
          <a:extLst>
            <a:ext uri="{FF2B5EF4-FFF2-40B4-BE49-F238E27FC236}">
              <a16:creationId xmlns:a16="http://schemas.microsoft.com/office/drawing/2014/main" id="{7FA27A48-EF6F-4D5E-8CE9-DDFC465C1A1B}"/>
            </a:ext>
          </a:extLst>
        </xdr:cNvPr>
        <xdr:cNvSpPr txBox="1"/>
      </xdr:nvSpPr>
      <xdr:spPr>
        <a:xfrm>
          <a:off x="9258300" y="108434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110708</xdr:rowOff>
    </xdr:from>
    <xdr:to>
      <xdr:col>55</xdr:col>
      <xdr:colOff>88900</xdr:colOff>
      <xdr:row>64</xdr:row>
      <xdr:rowOff>110708</xdr:rowOff>
    </xdr:to>
    <xdr:cxnSp macro="">
      <xdr:nvCxnSpPr>
        <xdr:cNvPr id="119" name="直線コネクタ 118">
          <a:extLst>
            <a:ext uri="{FF2B5EF4-FFF2-40B4-BE49-F238E27FC236}">
              <a16:creationId xmlns:a16="http://schemas.microsoft.com/office/drawing/2014/main" id="{A6F30DE7-64DA-4227-8F35-9398FF1490B7}"/>
            </a:ext>
          </a:extLst>
        </xdr:cNvPr>
        <xdr:cNvCxnSpPr/>
      </xdr:nvCxnSpPr>
      <xdr:spPr>
        <a:xfrm>
          <a:off x="9154160" y="10839668"/>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38443</xdr:rowOff>
    </xdr:from>
    <xdr:ext cx="469744" cy="259045"/>
    <xdr:sp macro="" textlink="">
      <xdr:nvSpPr>
        <xdr:cNvPr id="120" name="【体育館・プール】&#10;一人当たり面積最大値テキスト">
          <a:extLst>
            <a:ext uri="{FF2B5EF4-FFF2-40B4-BE49-F238E27FC236}">
              <a16:creationId xmlns:a16="http://schemas.microsoft.com/office/drawing/2014/main" id="{C4B7C79E-DEDE-4E51-B3F1-88C02692B93A}"/>
            </a:ext>
          </a:extLst>
        </xdr:cNvPr>
        <xdr:cNvSpPr txBox="1"/>
      </xdr:nvSpPr>
      <xdr:spPr>
        <a:xfrm>
          <a:off x="9258300" y="90910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91766</xdr:rowOff>
    </xdr:from>
    <xdr:to>
      <xdr:col>55</xdr:col>
      <xdr:colOff>88900</xdr:colOff>
      <xdr:row>55</xdr:row>
      <xdr:rowOff>91766</xdr:rowOff>
    </xdr:to>
    <xdr:cxnSp macro="">
      <xdr:nvCxnSpPr>
        <xdr:cNvPr id="121" name="直線コネクタ 120">
          <a:extLst>
            <a:ext uri="{FF2B5EF4-FFF2-40B4-BE49-F238E27FC236}">
              <a16:creationId xmlns:a16="http://schemas.microsoft.com/office/drawing/2014/main" id="{2CDE90A2-2764-4C27-9348-CD8BE1BC16C9}"/>
            </a:ext>
          </a:extLst>
        </xdr:cNvPr>
        <xdr:cNvCxnSpPr/>
      </xdr:nvCxnSpPr>
      <xdr:spPr>
        <a:xfrm>
          <a:off x="9154160" y="9311966"/>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63</xdr:row>
      <xdr:rowOff>60868</xdr:rowOff>
    </xdr:from>
    <xdr:ext cx="469744" cy="259045"/>
    <xdr:sp macro="" textlink="">
      <xdr:nvSpPr>
        <xdr:cNvPr id="122" name="【体育館・プール】&#10;一人当たり面積平均値テキスト">
          <a:extLst>
            <a:ext uri="{FF2B5EF4-FFF2-40B4-BE49-F238E27FC236}">
              <a16:creationId xmlns:a16="http://schemas.microsoft.com/office/drawing/2014/main" id="{A7BB91FE-070C-4D10-A4CD-0F370B913A2D}"/>
            </a:ext>
          </a:extLst>
        </xdr:cNvPr>
        <xdr:cNvSpPr txBox="1"/>
      </xdr:nvSpPr>
      <xdr:spPr>
        <a:xfrm>
          <a:off x="9258300" y="1062218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82441</xdr:rowOff>
    </xdr:from>
    <xdr:to>
      <xdr:col>55</xdr:col>
      <xdr:colOff>50800</xdr:colOff>
      <xdr:row>64</xdr:row>
      <xdr:rowOff>12591</xdr:rowOff>
    </xdr:to>
    <xdr:sp macro="" textlink="">
      <xdr:nvSpPr>
        <xdr:cNvPr id="123" name="フローチャート: 判断 122">
          <a:extLst>
            <a:ext uri="{FF2B5EF4-FFF2-40B4-BE49-F238E27FC236}">
              <a16:creationId xmlns:a16="http://schemas.microsoft.com/office/drawing/2014/main" id="{B0A98B8C-EE62-44E2-848F-04D381C5F0C8}"/>
            </a:ext>
          </a:extLst>
        </xdr:cNvPr>
        <xdr:cNvSpPr/>
      </xdr:nvSpPr>
      <xdr:spPr>
        <a:xfrm>
          <a:off x="9192260" y="10643761"/>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63</xdr:row>
      <xdr:rowOff>79828</xdr:rowOff>
    </xdr:from>
    <xdr:to>
      <xdr:col>50</xdr:col>
      <xdr:colOff>165100</xdr:colOff>
      <xdr:row>64</xdr:row>
      <xdr:rowOff>9978</xdr:rowOff>
    </xdr:to>
    <xdr:sp macro="" textlink="">
      <xdr:nvSpPr>
        <xdr:cNvPr id="124" name="フローチャート: 判断 123">
          <a:extLst>
            <a:ext uri="{FF2B5EF4-FFF2-40B4-BE49-F238E27FC236}">
              <a16:creationId xmlns:a16="http://schemas.microsoft.com/office/drawing/2014/main" id="{ED1CE516-ACC2-4497-BBF5-783504ED8367}"/>
            </a:ext>
          </a:extLst>
        </xdr:cNvPr>
        <xdr:cNvSpPr/>
      </xdr:nvSpPr>
      <xdr:spPr>
        <a:xfrm>
          <a:off x="8445500" y="10641148"/>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57227</xdr:colOff>
      <xdr:row>62</xdr:row>
      <xdr:rowOff>26505</xdr:rowOff>
    </xdr:from>
    <xdr:ext cx="469744" cy="259045"/>
    <xdr:sp macro="" textlink="">
      <xdr:nvSpPr>
        <xdr:cNvPr id="125" name="n_1aveValue【体育館・プール】&#10;一人当たり面積">
          <a:extLst>
            <a:ext uri="{FF2B5EF4-FFF2-40B4-BE49-F238E27FC236}">
              <a16:creationId xmlns:a16="http://schemas.microsoft.com/office/drawing/2014/main" id="{9BAE4440-F197-4310-AFA7-049B7108B9EF}"/>
            </a:ext>
          </a:extLst>
        </xdr:cNvPr>
        <xdr:cNvSpPr txBox="1"/>
      </xdr:nvSpPr>
      <xdr:spPr>
        <a:xfrm>
          <a:off x="8271587" y="104201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63</xdr:row>
      <xdr:rowOff>75747</xdr:rowOff>
    </xdr:from>
    <xdr:to>
      <xdr:col>46</xdr:col>
      <xdr:colOff>38100</xdr:colOff>
      <xdr:row>64</xdr:row>
      <xdr:rowOff>5897</xdr:rowOff>
    </xdr:to>
    <xdr:sp macro="" textlink="">
      <xdr:nvSpPr>
        <xdr:cNvPr id="126" name="フローチャート: 判断 125">
          <a:extLst>
            <a:ext uri="{FF2B5EF4-FFF2-40B4-BE49-F238E27FC236}">
              <a16:creationId xmlns:a16="http://schemas.microsoft.com/office/drawing/2014/main" id="{2F2A2E9C-370D-4B7D-B2C3-5EC7E720B585}"/>
            </a:ext>
          </a:extLst>
        </xdr:cNvPr>
        <xdr:cNvSpPr/>
      </xdr:nvSpPr>
      <xdr:spPr>
        <a:xfrm>
          <a:off x="7670800" y="10637067"/>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133427</xdr:colOff>
      <xdr:row>62</xdr:row>
      <xdr:rowOff>22424</xdr:rowOff>
    </xdr:from>
    <xdr:ext cx="469744" cy="259045"/>
    <xdr:sp macro="" textlink="">
      <xdr:nvSpPr>
        <xdr:cNvPr id="127" name="n_2aveValue【体育館・プール】&#10;一人当たり面積">
          <a:extLst>
            <a:ext uri="{FF2B5EF4-FFF2-40B4-BE49-F238E27FC236}">
              <a16:creationId xmlns:a16="http://schemas.microsoft.com/office/drawing/2014/main" id="{688300B6-DC56-4040-856A-AA5D5D5538BC}"/>
            </a:ext>
          </a:extLst>
        </xdr:cNvPr>
        <xdr:cNvSpPr txBox="1"/>
      </xdr:nvSpPr>
      <xdr:spPr>
        <a:xfrm>
          <a:off x="7509587" y="104161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63</xdr:row>
      <xdr:rowOff>104974</xdr:rowOff>
    </xdr:from>
    <xdr:to>
      <xdr:col>41</xdr:col>
      <xdr:colOff>101600</xdr:colOff>
      <xdr:row>64</xdr:row>
      <xdr:rowOff>35124</xdr:rowOff>
    </xdr:to>
    <xdr:sp macro="" textlink="">
      <xdr:nvSpPr>
        <xdr:cNvPr id="128" name="フローチャート: 判断 127">
          <a:extLst>
            <a:ext uri="{FF2B5EF4-FFF2-40B4-BE49-F238E27FC236}">
              <a16:creationId xmlns:a16="http://schemas.microsoft.com/office/drawing/2014/main" id="{CBEC1D7E-82C0-447C-9641-8248876C1665}"/>
            </a:ext>
          </a:extLst>
        </xdr:cNvPr>
        <xdr:cNvSpPr/>
      </xdr:nvSpPr>
      <xdr:spPr>
        <a:xfrm>
          <a:off x="6873240" y="10666294"/>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6427</xdr:colOff>
      <xdr:row>64</xdr:row>
      <xdr:rowOff>26251</xdr:rowOff>
    </xdr:from>
    <xdr:ext cx="469744" cy="259045"/>
    <xdr:sp macro="" textlink="">
      <xdr:nvSpPr>
        <xdr:cNvPr id="129" name="n_3aveValue【体育館・プール】&#10;一人当たり面積">
          <a:extLst>
            <a:ext uri="{FF2B5EF4-FFF2-40B4-BE49-F238E27FC236}">
              <a16:creationId xmlns:a16="http://schemas.microsoft.com/office/drawing/2014/main" id="{927A5E04-10A5-4357-B431-EB32A0F5F593}"/>
            </a:ext>
          </a:extLst>
        </xdr:cNvPr>
        <xdr:cNvSpPr txBox="1"/>
      </xdr:nvSpPr>
      <xdr:spPr>
        <a:xfrm>
          <a:off x="6712027" y="107552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66</xdr:row>
      <xdr:rowOff>111777</xdr:rowOff>
    </xdr:from>
    <xdr:ext cx="762000" cy="259045"/>
    <xdr:sp macro="" textlink="">
      <xdr:nvSpPr>
        <xdr:cNvPr id="130" name="テキスト ボックス 129">
          <a:extLst>
            <a:ext uri="{FF2B5EF4-FFF2-40B4-BE49-F238E27FC236}">
              <a16:creationId xmlns:a16="http://schemas.microsoft.com/office/drawing/2014/main" id="{8EB64BFC-4DEA-4619-B1F2-1D57FE74E039}"/>
            </a:ext>
          </a:extLst>
        </xdr:cNvPr>
        <xdr:cNvSpPr txBox="1"/>
      </xdr:nvSpPr>
      <xdr:spPr>
        <a:xfrm>
          <a:off x="90525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131" name="テキスト ボックス 130">
          <a:extLst>
            <a:ext uri="{FF2B5EF4-FFF2-40B4-BE49-F238E27FC236}">
              <a16:creationId xmlns:a16="http://schemas.microsoft.com/office/drawing/2014/main" id="{08D790B1-5A4A-4B0F-B249-52764FDCF1C6}"/>
            </a:ext>
          </a:extLst>
        </xdr:cNvPr>
        <xdr:cNvSpPr txBox="1"/>
      </xdr:nvSpPr>
      <xdr:spPr>
        <a:xfrm>
          <a:off x="83286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132" name="テキスト ボックス 131">
          <a:extLst>
            <a:ext uri="{FF2B5EF4-FFF2-40B4-BE49-F238E27FC236}">
              <a16:creationId xmlns:a16="http://schemas.microsoft.com/office/drawing/2014/main" id="{6B624F87-4ECB-4BF0-843C-91D19C4DA403}"/>
            </a:ext>
          </a:extLst>
        </xdr:cNvPr>
        <xdr:cNvSpPr txBox="1"/>
      </xdr:nvSpPr>
      <xdr:spPr>
        <a:xfrm>
          <a:off x="75463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133" name="テキスト ボックス 132">
          <a:extLst>
            <a:ext uri="{FF2B5EF4-FFF2-40B4-BE49-F238E27FC236}">
              <a16:creationId xmlns:a16="http://schemas.microsoft.com/office/drawing/2014/main" id="{2ABBE4EC-C89D-4239-AD72-F352BA0E34BC}"/>
            </a:ext>
          </a:extLst>
        </xdr:cNvPr>
        <xdr:cNvSpPr txBox="1"/>
      </xdr:nvSpPr>
      <xdr:spPr>
        <a:xfrm>
          <a:off x="67564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134" name="テキスト ボックス 133">
          <a:extLst>
            <a:ext uri="{FF2B5EF4-FFF2-40B4-BE49-F238E27FC236}">
              <a16:creationId xmlns:a16="http://schemas.microsoft.com/office/drawing/2014/main" id="{F23CA9A2-1E6D-4BD3-BB83-F475349B7AEA}"/>
            </a:ext>
          </a:extLst>
        </xdr:cNvPr>
        <xdr:cNvSpPr txBox="1"/>
      </xdr:nvSpPr>
      <xdr:spPr>
        <a:xfrm>
          <a:off x="59817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63</xdr:row>
      <xdr:rowOff>103342</xdr:rowOff>
    </xdr:from>
    <xdr:to>
      <xdr:col>41</xdr:col>
      <xdr:colOff>101600</xdr:colOff>
      <xdr:row>64</xdr:row>
      <xdr:rowOff>33492</xdr:rowOff>
    </xdr:to>
    <xdr:sp macro="" textlink="">
      <xdr:nvSpPr>
        <xdr:cNvPr id="135" name="楕円 134">
          <a:extLst>
            <a:ext uri="{FF2B5EF4-FFF2-40B4-BE49-F238E27FC236}">
              <a16:creationId xmlns:a16="http://schemas.microsoft.com/office/drawing/2014/main" id="{0544A696-6891-49BF-A652-A6A33D8386D9}"/>
            </a:ext>
          </a:extLst>
        </xdr:cNvPr>
        <xdr:cNvSpPr/>
      </xdr:nvSpPr>
      <xdr:spPr>
        <a:xfrm>
          <a:off x="6873240" y="10664662"/>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6427</xdr:colOff>
      <xdr:row>62</xdr:row>
      <xdr:rowOff>50019</xdr:rowOff>
    </xdr:from>
    <xdr:ext cx="469744" cy="259045"/>
    <xdr:sp macro="" textlink="">
      <xdr:nvSpPr>
        <xdr:cNvPr id="136" name="n_3mainValue【体育館・プール】&#10;一人当たり面積">
          <a:extLst>
            <a:ext uri="{FF2B5EF4-FFF2-40B4-BE49-F238E27FC236}">
              <a16:creationId xmlns:a16="http://schemas.microsoft.com/office/drawing/2014/main" id="{A9C4EA20-97E0-435D-983E-737EA1020F22}"/>
            </a:ext>
          </a:extLst>
        </xdr:cNvPr>
        <xdr:cNvSpPr txBox="1"/>
      </xdr:nvSpPr>
      <xdr:spPr>
        <a:xfrm>
          <a:off x="6712027" y="104436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0.906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137" name="正方形/長方形 136">
          <a:extLst>
            <a:ext uri="{FF2B5EF4-FFF2-40B4-BE49-F238E27FC236}">
              <a16:creationId xmlns:a16="http://schemas.microsoft.com/office/drawing/2014/main" id="{DAC75E5A-1ABC-4F01-81D9-EB31870E0E78}"/>
            </a:ext>
          </a:extLst>
        </xdr:cNvPr>
        <xdr:cNvSpPr/>
      </xdr:nvSpPr>
      <xdr:spPr>
        <a:xfrm>
          <a:off x="670560" y="1155192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138" name="正方形/長方形 137">
          <a:extLst>
            <a:ext uri="{FF2B5EF4-FFF2-40B4-BE49-F238E27FC236}">
              <a16:creationId xmlns:a16="http://schemas.microsoft.com/office/drawing/2014/main" id="{1D9D273E-8FDD-4863-A6B0-D0E3AC78D706}"/>
            </a:ext>
          </a:extLst>
        </xdr:cNvPr>
        <xdr:cNvSpPr/>
      </xdr:nvSpPr>
      <xdr:spPr>
        <a:xfrm>
          <a:off x="79756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139" name="正方形/長方形 138">
          <a:extLst>
            <a:ext uri="{FF2B5EF4-FFF2-40B4-BE49-F238E27FC236}">
              <a16:creationId xmlns:a16="http://schemas.microsoft.com/office/drawing/2014/main" id="{B91852FC-EED1-458A-BAE1-F89C4D176C90}"/>
            </a:ext>
          </a:extLst>
        </xdr:cNvPr>
        <xdr:cNvSpPr/>
      </xdr:nvSpPr>
      <xdr:spPr>
        <a:xfrm>
          <a:off x="79756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140" name="正方形/長方形 139">
          <a:extLst>
            <a:ext uri="{FF2B5EF4-FFF2-40B4-BE49-F238E27FC236}">
              <a16:creationId xmlns:a16="http://schemas.microsoft.com/office/drawing/2014/main" id="{E4E27C8E-609B-4F3C-8387-200B02C53F92}"/>
            </a:ext>
          </a:extLst>
        </xdr:cNvPr>
        <xdr:cNvSpPr/>
      </xdr:nvSpPr>
      <xdr:spPr>
        <a:xfrm>
          <a:off x="167640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141" name="正方形/長方形 140">
          <a:extLst>
            <a:ext uri="{FF2B5EF4-FFF2-40B4-BE49-F238E27FC236}">
              <a16:creationId xmlns:a16="http://schemas.microsoft.com/office/drawing/2014/main" id="{E57EC4E5-088B-46B8-892F-4CCC495F2B82}"/>
            </a:ext>
          </a:extLst>
        </xdr:cNvPr>
        <xdr:cNvSpPr/>
      </xdr:nvSpPr>
      <xdr:spPr>
        <a:xfrm>
          <a:off x="167640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142" name="正方形/長方形 141">
          <a:extLst>
            <a:ext uri="{FF2B5EF4-FFF2-40B4-BE49-F238E27FC236}">
              <a16:creationId xmlns:a16="http://schemas.microsoft.com/office/drawing/2014/main" id="{43D10DB7-CD99-4A0A-A2C9-B0BD1F1279AD}"/>
            </a:ext>
          </a:extLst>
        </xdr:cNvPr>
        <xdr:cNvSpPr/>
      </xdr:nvSpPr>
      <xdr:spPr>
        <a:xfrm>
          <a:off x="26822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143" name="正方形/長方形 142">
          <a:extLst>
            <a:ext uri="{FF2B5EF4-FFF2-40B4-BE49-F238E27FC236}">
              <a16:creationId xmlns:a16="http://schemas.microsoft.com/office/drawing/2014/main" id="{B34A4D70-F083-478D-B382-BEED0B5F1E9B}"/>
            </a:ext>
          </a:extLst>
        </xdr:cNvPr>
        <xdr:cNvSpPr/>
      </xdr:nvSpPr>
      <xdr:spPr>
        <a:xfrm>
          <a:off x="26822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144" name="正方形/長方形 143">
          <a:extLst>
            <a:ext uri="{FF2B5EF4-FFF2-40B4-BE49-F238E27FC236}">
              <a16:creationId xmlns:a16="http://schemas.microsoft.com/office/drawing/2014/main" id="{C98F54B9-1B57-4EA2-80A6-B01B56802195}"/>
            </a:ext>
          </a:extLst>
        </xdr:cNvPr>
        <xdr:cNvSpPr/>
      </xdr:nvSpPr>
      <xdr:spPr>
        <a:xfrm>
          <a:off x="670560" y="1266825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145" name="テキスト ボックス 144">
          <a:extLst>
            <a:ext uri="{FF2B5EF4-FFF2-40B4-BE49-F238E27FC236}">
              <a16:creationId xmlns:a16="http://schemas.microsoft.com/office/drawing/2014/main" id="{76975D24-D9A9-4F6C-92C1-BB05A3BB8D86}"/>
            </a:ext>
          </a:extLst>
        </xdr:cNvPr>
        <xdr:cNvSpPr txBox="1"/>
      </xdr:nvSpPr>
      <xdr:spPr>
        <a:xfrm>
          <a:off x="655320" y="1248156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146" name="直線コネクタ 145">
          <a:extLst>
            <a:ext uri="{FF2B5EF4-FFF2-40B4-BE49-F238E27FC236}">
              <a16:creationId xmlns:a16="http://schemas.microsoft.com/office/drawing/2014/main" id="{42930C47-E4D9-4244-B347-7542611728BB}"/>
            </a:ext>
          </a:extLst>
        </xdr:cNvPr>
        <xdr:cNvCxnSpPr/>
      </xdr:nvCxnSpPr>
      <xdr:spPr>
        <a:xfrm>
          <a:off x="670560" y="1490472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88</xdr:row>
      <xdr:rowOff>10177</xdr:rowOff>
    </xdr:from>
    <xdr:ext cx="338939" cy="259045"/>
    <xdr:sp macro="" textlink="">
      <xdr:nvSpPr>
        <xdr:cNvPr id="147" name="テキスト ボックス 146">
          <a:extLst>
            <a:ext uri="{FF2B5EF4-FFF2-40B4-BE49-F238E27FC236}">
              <a16:creationId xmlns:a16="http://schemas.microsoft.com/office/drawing/2014/main" id="{A0A98885-6053-4B80-9D5B-4034F294472E}"/>
            </a:ext>
          </a:extLst>
        </xdr:cNvPr>
        <xdr:cNvSpPr txBox="1"/>
      </xdr:nvSpPr>
      <xdr:spPr>
        <a:xfrm>
          <a:off x="377341" y="1476249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148" name="直線コネクタ 147">
          <a:extLst>
            <a:ext uri="{FF2B5EF4-FFF2-40B4-BE49-F238E27FC236}">
              <a16:creationId xmlns:a16="http://schemas.microsoft.com/office/drawing/2014/main" id="{847AABD6-7CCC-4C5A-B34E-5846382C7FE4}"/>
            </a:ext>
          </a:extLst>
        </xdr:cNvPr>
        <xdr:cNvCxnSpPr/>
      </xdr:nvCxnSpPr>
      <xdr:spPr>
        <a:xfrm>
          <a:off x="670560" y="145313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85</xdr:row>
      <xdr:rowOff>143527</xdr:rowOff>
    </xdr:from>
    <xdr:ext cx="403059" cy="259045"/>
    <xdr:sp macro="" textlink="">
      <xdr:nvSpPr>
        <xdr:cNvPr id="149" name="テキスト ボックス 148">
          <a:extLst>
            <a:ext uri="{FF2B5EF4-FFF2-40B4-BE49-F238E27FC236}">
              <a16:creationId xmlns:a16="http://schemas.microsoft.com/office/drawing/2014/main" id="{857ED8D7-DBBB-4FDA-BB53-1B1FA9A6DE7A}"/>
            </a:ext>
          </a:extLst>
        </xdr:cNvPr>
        <xdr:cNvSpPr txBox="1"/>
      </xdr:nvSpPr>
      <xdr:spPr>
        <a:xfrm>
          <a:off x="336081" y="1439292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150" name="直線コネクタ 149">
          <a:extLst>
            <a:ext uri="{FF2B5EF4-FFF2-40B4-BE49-F238E27FC236}">
              <a16:creationId xmlns:a16="http://schemas.microsoft.com/office/drawing/2014/main" id="{78F39AF8-59DD-4A9C-83FD-1CE6C7AA3DC7}"/>
            </a:ext>
          </a:extLst>
        </xdr:cNvPr>
        <xdr:cNvCxnSpPr/>
      </xdr:nvCxnSpPr>
      <xdr:spPr>
        <a:xfrm>
          <a:off x="670560" y="141579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151" name="テキスト ボックス 150">
          <a:extLst>
            <a:ext uri="{FF2B5EF4-FFF2-40B4-BE49-F238E27FC236}">
              <a16:creationId xmlns:a16="http://schemas.microsoft.com/office/drawing/2014/main" id="{2002BA6B-7BBF-45A5-963A-ECB7E2875FEA}"/>
            </a:ext>
          </a:extLst>
        </xdr:cNvPr>
        <xdr:cNvSpPr txBox="1"/>
      </xdr:nvSpPr>
      <xdr:spPr>
        <a:xfrm>
          <a:off x="336081" y="1401954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152" name="直線コネクタ 151">
          <a:extLst>
            <a:ext uri="{FF2B5EF4-FFF2-40B4-BE49-F238E27FC236}">
              <a16:creationId xmlns:a16="http://schemas.microsoft.com/office/drawing/2014/main" id="{9EB04222-B63D-4BEE-BF4E-767B9C8B9B23}"/>
            </a:ext>
          </a:extLst>
        </xdr:cNvPr>
        <xdr:cNvCxnSpPr/>
      </xdr:nvCxnSpPr>
      <xdr:spPr>
        <a:xfrm>
          <a:off x="670560" y="1378458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153" name="テキスト ボックス 152">
          <a:extLst>
            <a:ext uri="{FF2B5EF4-FFF2-40B4-BE49-F238E27FC236}">
              <a16:creationId xmlns:a16="http://schemas.microsoft.com/office/drawing/2014/main" id="{831E41A7-5837-4037-914B-26FCAC925BED}"/>
            </a:ext>
          </a:extLst>
        </xdr:cNvPr>
        <xdr:cNvSpPr txBox="1"/>
      </xdr:nvSpPr>
      <xdr:spPr>
        <a:xfrm>
          <a:off x="336081" y="1364616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154" name="直線コネクタ 153">
          <a:extLst>
            <a:ext uri="{FF2B5EF4-FFF2-40B4-BE49-F238E27FC236}">
              <a16:creationId xmlns:a16="http://schemas.microsoft.com/office/drawing/2014/main" id="{0769A8C9-A69D-4C68-A463-F1F24A510B46}"/>
            </a:ext>
          </a:extLst>
        </xdr:cNvPr>
        <xdr:cNvCxnSpPr/>
      </xdr:nvCxnSpPr>
      <xdr:spPr>
        <a:xfrm>
          <a:off x="670560" y="1341120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155" name="テキスト ボックス 154">
          <a:extLst>
            <a:ext uri="{FF2B5EF4-FFF2-40B4-BE49-F238E27FC236}">
              <a16:creationId xmlns:a16="http://schemas.microsoft.com/office/drawing/2014/main" id="{D12D6DB7-F775-40C0-B948-568183A82F7C}"/>
            </a:ext>
          </a:extLst>
        </xdr:cNvPr>
        <xdr:cNvSpPr txBox="1"/>
      </xdr:nvSpPr>
      <xdr:spPr>
        <a:xfrm>
          <a:off x="336081" y="1327278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156" name="直線コネクタ 155">
          <a:extLst>
            <a:ext uri="{FF2B5EF4-FFF2-40B4-BE49-F238E27FC236}">
              <a16:creationId xmlns:a16="http://schemas.microsoft.com/office/drawing/2014/main" id="{64D09E4E-B151-4312-B055-EBA6E42323F5}"/>
            </a:ext>
          </a:extLst>
        </xdr:cNvPr>
        <xdr:cNvCxnSpPr/>
      </xdr:nvCxnSpPr>
      <xdr:spPr>
        <a:xfrm>
          <a:off x="670560" y="1304163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76</xdr:row>
      <xdr:rowOff>162577</xdr:rowOff>
    </xdr:from>
    <xdr:ext cx="467179" cy="259045"/>
    <xdr:sp macro="" textlink="">
      <xdr:nvSpPr>
        <xdr:cNvPr id="157" name="テキスト ボックス 156">
          <a:extLst>
            <a:ext uri="{FF2B5EF4-FFF2-40B4-BE49-F238E27FC236}">
              <a16:creationId xmlns:a16="http://schemas.microsoft.com/office/drawing/2014/main" id="{B0E1EE78-1566-41AD-992D-75510B3DA5E8}"/>
            </a:ext>
          </a:extLst>
        </xdr:cNvPr>
        <xdr:cNvSpPr txBox="1"/>
      </xdr:nvSpPr>
      <xdr:spPr>
        <a:xfrm>
          <a:off x="271961" y="129032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158" name="直線コネクタ 157">
          <a:extLst>
            <a:ext uri="{FF2B5EF4-FFF2-40B4-BE49-F238E27FC236}">
              <a16:creationId xmlns:a16="http://schemas.microsoft.com/office/drawing/2014/main" id="{56A11ED4-E087-41FD-BE22-17C176D3DD5E}"/>
            </a:ext>
          </a:extLst>
        </xdr:cNvPr>
        <xdr:cNvCxnSpPr/>
      </xdr:nvCxnSpPr>
      <xdr:spPr>
        <a:xfrm>
          <a:off x="670560" y="1266825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74</xdr:row>
      <xdr:rowOff>124477</xdr:rowOff>
    </xdr:from>
    <xdr:ext cx="467179" cy="259045"/>
    <xdr:sp macro="" textlink="">
      <xdr:nvSpPr>
        <xdr:cNvPr id="159" name="テキスト ボックス 158">
          <a:extLst>
            <a:ext uri="{FF2B5EF4-FFF2-40B4-BE49-F238E27FC236}">
              <a16:creationId xmlns:a16="http://schemas.microsoft.com/office/drawing/2014/main" id="{78FA80D9-4861-4263-BCFF-A2954CA160DA}"/>
            </a:ext>
          </a:extLst>
        </xdr:cNvPr>
        <xdr:cNvSpPr txBox="1"/>
      </xdr:nvSpPr>
      <xdr:spPr>
        <a:xfrm>
          <a:off x="271961" y="125298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160" name="【福祉施設】&#10;有形固定資産減価償却率グラフ枠">
          <a:extLst>
            <a:ext uri="{FF2B5EF4-FFF2-40B4-BE49-F238E27FC236}">
              <a16:creationId xmlns:a16="http://schemas.microsoft.com/office/drawing/2014/main" id="{B1F9EC19-0F20-4B6C-9996-48C551505069}"/>
            </a:ext>
          </a:extLst>
        </xdr:cNvPr>
        <xdr:cNvSpPr/>
      </xdr:nvSpPr>
      <xdr:spPr>
        <a:xfrm>
          <a:off x="670560" y="1266825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133350</xdr:rowOff>
    </xdr:from>
    <xdr:to>
      <xdr:col>24</xdr:col>
      <xdr:colOff>62865</xdr:colOff>
      <xdr:row>87</xdr:row>
      <xdr:rowOff>17145</xdr:rowOff>
    </xdr:to>
    <xdr:cxnSp macro="">
      <xdr:nvCxnSpPr>
        <xdr:cNvPr id="161" name="直線コネクタ 160">
          <a:extLst>
            <a:ext uri="{FF2B5EF4-FFF2-40B4-BE49-F238E27FC236}">
              <a16:creationId xmlns:a16="http://schemas.microsoft.com/office/drawing/2014/main" id="{D1C0D72F-1C03-4960-829B-854B34A87BFE}"/>
            </a:ext>
          </a:extLst>
        </xdr:cNvPr>
        <xdr:cNvCxnSpPr/>
      </xdr:nvCxnSpPr>
      <xdr:spPr>
        <a:xfrm flipV="1">
          <a:off x="4086225" y="13041630"/>
          <a:ext cx="0" cy="15601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87</xdr:row>
      <xdr:rowOff>20972</xdr:rowOff>
    </xdr:from>
    <xdr:ext cx="405111" cy="259045"/>
    <xdr:sp macro="" textlink="">
      <xdr:nvSpPr>
        <xdr:cNvPr id="162" name="【福祉施設】&#10;有形固定資産減価償却率最小値テキスト">
          <a:extLst>
            <a:ext uri="{FF2B5EF4-FFF2-40B4-BE49-F238E27FC236}">
              <a16:creationId xmlns:a16="http://schemas.microsoft.com/office/drawing/2014/main" id="{5044DB5A-0BBB-47AE-AF4A-056C2FC7D5B8}"/>
            </a:ext>
          </a:extLst>
        </xdr:cNvPr>
        <xdr:cNvSpPr txBox="1"/>
      </xdr:nvSpPr>
      <xdr:spPr>
        <a:xfrm>
          <a:off x="4124960" y="146056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87</xdr:row>
      <xdr:rowOff>17145</xdr:rowOff>
    </xdr:from>
    <xdr:to>
      <xdr:col>24</xdr:col>
      <xdr:colOff>152400</xdr:colOff>
      <xdr:row>87</xdr:row>
      <xdr:rowOff>17145</xdr:rowOff>
    </xdr:to>
    <xdr:cxnSp macro="">
      <xdr:nvCxnSpPr>
        <xdr:cNvPr id="163" name="直線コネクタ 162">
          <a:extLst>
            <a:ext uri="{FF2B5EF4-FFF2-40B4-BE49-F238E27FC236}">
              <a16:creationId xmlns:a16="http://schemas.microsoft.com/office/drawing/2014/main" id="{939BA07F-BE3A-4138-A3FC-C34992618848}"/>
            </a:ext>
          </a:extLst>
        </xdr:cNvPr>
        <xdr:cNvCxnSpPr/>
      </xdr:nvCxnSpPr>
      <xdr:spPr>
        <a:xfrm>
          <a:off x="4020820" y="1460182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80027</xdr:rowOff>
    </xdr:from>
    <xdr:ext cx="469744" cy="259045"/>
    <xdr:sp macro="" textlink="">
      <xdr:nvSpPr>
        <xdr:cNvPr id="164" name="【福祉施設】&#10;有形固定資産減価償却率最大値テキスト">
          <a:extLst>
            <a:ext uri="{FF2B5EF4-FFF2-40B4-BE49-F238E27FC236}">
              <a16:creationId xmlns:a16="http://schemas.microsoft.com/office/drawing/2014/main" id="{F8B472C1-E975-4864-8D08-2D73A999E28F}"/>
            </a:ext>
          </a:extLst>
        </xdr:cNvPr>
        <xdr:cNvSpPr txBox="1"/>
      </xdr:nvSpPr>
      <xdr:spPr>
        <a:xfrm>
          <a:off x="4124960" y="128206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133350</xdr:rowOff>
    </xdr:from>
    <xdr:to>
      <xdr:col>24</xdr:col>
      <xdr:colOff>152400</xdr:colOff>
      <xdr:row>77</xdr:row>
      <xdr:rowOff>133350</xdr:rowOff>
    </xdr:to>
    <xdr:cxnSp macro="">
      <xdr:nvCxnSpPr>
        <xdr:cNvPr id="165" name="直線コネクタ 164">
          <a:extLst>
            <a:ext uri="{FF2B5EF4-FFF2-40B4-BE49-F238E27FC236}">
              <a16:creationId xmlns:a16="http://schemas.microsoft.com/office/drawing/2014/main" id="{B0E12964-BA4A-48B2-A3D3-BC3C843AAA85}"/>
            </a:ext>
          </a:extLst>
        </xdr:cNvPr>
        <xdr:cNvCxnSpPr/>
      </xdr:nvCxnSpPr>
      <xdr:spPr>
        <a:xfrm>
          <a:off x="4020820" y="1304163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83</xdr:row>
      <xdr:rowOff>36213</xdr:rowOff>
    </xdr:from>
    <xdr:ext cx="405111" cy="259045"/>
    <xdr:sp macro="" textlink="">
      <xdr:nvSpPr>
        <xdr:cNvPr id="166" name="【福祉施設】&#10;有形固定資産減価償却率平均値テキスト">
          <a:extLst>
            <a:ext uri="{FF2B5EF4-FFF2-40B4-BE49-F238E27FC236}">
              <a16:creationId xmlns:a16="http://schemas.microsoft.com/office/drawing/2014/main" id="{D511CC19-1D16-476B-BCAD-3B1ED2804AB3}"/>
            </a:ext>
          </a:extLst>
        </xdr:cNvPr>
        <xdr:cNvSpPr txBox="1"/>
      </xdr:nvSpPr>
      <xdr:spPr>
        <a:xfrm>
          <a:off x="4124960" y="1395033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83</xdr:row>
      <xdr:rowOff>57786</xdr:rowOff>
    </xdr:from>
    <xdr:to>
      <xdr:col>24</xdr:col>
      <xdr:colOff>114300</xdr:colOff>
      <xdr:row>83</xdr:row>
      <xdr:rowOff>159386</xdr:rowOff>
    </xdr:to>
    <xdr:sp macro="" textlink="">
      <xdr:nvSpPr>
        <xdr:cNvPr id="167" name="フローチャート: 判断 166">
          <a:extLst>
            <a:ext uri="{FF2B5EF4-FFF2-40B4-BE49-F238E27FC236}">
              <a16:creationId xmlns:a16="http://schemas.microsoft.com/office/drawing/2014/main" id="{D95E3196-D2E2-4B6B-82AE-8307BD469D09}"/>
            </a:ext>
          </a:extLst>
        </xdr:cNvPr>
        <xdr:cNvSpPr/>
      </xdr:nvSpPr>
      <xdr:spPr>
        <a:xfrm>
          <a:off x="4036060" y="139719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83</xdr:row>
      <xdr:rowOff>71120</xdr:rowOff>
    </xdr:from>
    <xdr:to>
      <xdr:col>20</xdr:col>
      <xdr:colOff>38100</xdr:colOff>
      <xdr:row>84</xdr:row>
      <xdr:rowOff>1270</xdr:rowOff>
    </xdr:to>
    <xdr:sp macro="" textlink="">
      <xdr:nvSpPr>
        <xdr:cNvPr id="168" name="フローチャート: 判断 167">
          <a:extLst>
            <a:ext uri="{FF2B5EF4-FFF2-40B4-BE49-F238E27FC236}">
              <a16:creationId xmlns:a16="http://schemas.microsoft.com/office/drawing/2014/main" id="{20365141-0BD8-44F2-99BE-C68E0CF0882A}"/>
            </a:ext>
          </a:extLst>
        </xdr:cNvPr>
        <xdr:cNvSpPr/>
      </xdr:nvSpPr>
      <xdr:spPr>
        <a:xfrm>
          <a:off x="3312160" y="13985240"/>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153044</xdr:colOff>
      <xdr:row>82</xdr:row>
      <xdr:rowOff>17797</xdr:rowOff>
    </xdr:from>
    <xdr:ext cx="405111" cy="259045"/>
    <xdr:sp macro="" textlink="">
      <xdr:nvSpPr>
        <xdr:cNvPr id="169" name="n_1aveValue【福祉施設】&#10;有形固定資産減価償却率">
          <a:extLst>
            <a:ext uri="{FF2B5EF4-FFF2-40B4-BE49-F238E27FC236}">
              <a16:creationId xmlns:a16="http://schemas.microsoft.com/office/drawing/2014/main" id="{FD125DC6-E696-47D1-B1D4-C08B1FB96C13}"/>
            </a:ext>
          </a:extLst>
        </xdr:cNvPr>
        <xdr:cNvSpPr txBox="1"/>
      </xdr:nvSpPr>
      <xdr:spPr>
        <a:xfrm>
          <a:off x="3170564" y="137642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83</xdr:row>
      <xdr:rowOff>95886</xdr:rowOff>
    </xdr:from>
    <xdr:to>
      <xdr:col>15</xdr:col>
      <xdr:colOff>101600</xdr:colOff>
      <xdr:row>84</xdr:row>
      <xdr:rowOff>26036</xdr:rowOff>
    </xdr:to>
    <xdr:sp macro="" textlink="">
      <xdr:nvSpPr>
        <xdr:cNvPr id="170" name="フローチャート: 判断 169">
          <a:extLst>
            <a:ext uri="{FF2B5EF4-FFF2-40B4-BE49-F238E27FC236}">
              <a16:creationId xmlns:a16="http://schemas.microsoft.com/office/drawing/2014/main" id="{E8371FEA-7F38-4FF6-809B-648B88ABC4FB}"/>
            </a:ext>
          </a:extLst>
        </xdr:cNvPr>
        <xdr:cNvSpPr/>
      </xdr:nvSpPr>
      <xdr:spPr>
        <a:xfrm>
          <a:off x="2514600" y="14010006"/>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38744</xdr:colOff>
      <xdr:row>82</xdr:row>
      <xdr:rowOff>42563</xdr:rowOff>
    </xdr:from>
    <xdr:ext cx="405111" cy="259045"/>
    <xdr:sp macro="" textlink="">
      <xdr:nvSpPr>
        <xdr:cNvPr id="171" name="n_2aveValue【福祉施設】&#10;有形固定資産減価償却率">
          <a:extLst>
            <a:ext uri="{FF2B5EF4-FFF2-40B4-BE49-F238E27FC236}">
              <a16:creationId xmlns:a16="http://schemas.microsoft.com/office/drawing/2014/main" id="{1EE2D3A6-C287-443D-8C16-C2B084A9205D}"/>
            </a:ext>
          </a:extLst>
        </xdr:cNvPr>
        <xdr:cNvSpPr txBox="1"/>
      </xdr:nvSpPr>
      <xdr:spPr>
        <a:xfrm>
          <a:off x="2385704" y="1378904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83</xdr:row>
      <xdr:rowOff>69214</xdr:rowOff>
    </xdr:from>
    <xdr:to>
      <xdr:col>10</xdr:col>
      <xdr:colOff>165100</xdr:colOff>
      <xdr:row>83</xdr:row>
      <xdr:rowOff>170814</xdr:rowOff>
    </xdr:to>
    <xdr:sp macro="" textlink="">
      <xdr:nvSpPr>
        <xdr:cNvPr id="172" name="フローチャート: 判断 171">
          <a:extLst>
            <a:ext uri="{FF2B5EF4-FFF2-40B4-BE49-F238E27FC236}">
              <a16:creationId xmlns:a16="http://schemas.microsoft.com/office/drawing/2014/main" id="{3BA13494-67E3-4274-B302-003F0EB27DDF}"/>
            </a:ext>
          </a:extLst>
        </xdr:cNvPr>
        <xdr:cNvSpPr/>
      </xdr:nvSpPr>
      <xdr:spPr>
        <a:xfrm>
          <a:off x="1739900" y="139833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102244</xdr:colOff>
      <xdr:row>83</xdr:row>
      <xdr:rowOff>161941</xdr:rowOff>
    </xdr:from>
    <xdr:ext cx="405111" cy="259045"/>
    <xdr:sp macro="" textlink="">
      <xdr:nvSpPr>
        <xdr:cNvPr id="173" name="n_3aveValue【福祉施設】&#10;有形固定資産減価償却率">
          <a:extLst>
            <a:ext uri="{FF2B5EF4-FFF2-40B4-BE49-F238E27FC236}">
              <a16:creationId xmlns:a16="http://schemas.microsoft.com/office/drawing/2014/main" id="{2188E6D2-6350-4AB1-AF32-0F0CF7BF147B}"/>
            </a:ext>
          </a:extLst>
        </xdr:cNvPr>
        <xdr:cNvSpPr txBox="1"/>
      </xdr:nvSpPr>
      <xdr:spPr>
        <a:xfrm>
          <a:off x="1611004" y="1407606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88</xdr:row>
      <xdr:rowOff>149877</xdr:rowOff>
    </xdr:from>
    <xdr:ext cx="762000" cy="259045"/>
    <xdr:sp macro="" textlink="">
      <xdr:nvSpPr>
        <xdr:cNvPr id="174" name="テキスト ボックス 173">
          <a:extLst>
            <a:ext uri="{FF2B5EF4-FFF2-40B4-BE49-F238E27FC236}">
              <a16:creationId xmlns:a16="http://schemas.microsoft.com/office/drawing/2014/main" id="{067319C1-272E-4404-94F9-8280E3A4325F}"/>
            </a:ext>
          </a:extLst>
        </xdr:cNvPr>
        <xdr:cNvSpPr txBox="1"/>
      </xdr:nvSpPr>
      <xdr:spPr>
        <a:xfrm>
          <a:off x="391922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175" name="テキスト ボックス 174">
          <a:extLst>
            <a:ext uri="{FF2B5EF4-FFF2-40B4-BE49-F238E27FC236}">
              <a16:creationId xmlns:a16="http://schemas.microsoft.com/office/drawing/2014/main" id="{9CE6E937-5F57-46F8-B79A-80286878DA3A}"/>
            </a:ext>
          </a:extLst>
        </xdr:cNvPr>
        <xdr:cNvSpPr txBox="1"/>
      </xdr:nvSpPr>
      <xdr:spPr>
        <a:xfrm>
          <a:off x="31877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176" name="テキスト ボックス 175">
          <a:extLst>
            <a:ext uri="{FF2B5EF4-FFF2-40B4-BE49-F238E27FC236}">
              <a16:creationId xmlns:a16="http://schemas.microsoft.com/office/drawing/2014/main" id="{CC0013C0-93B6-4496-A1BB-85F8CAAF8624}"/>
            </a:ext>
          </a:extLst>
        </xdr:cNvPr>
        <xdr:cNvSpPr txBox="1"/>
      </xdr:nvSpPr>
      <xdr:spPr>
        <a:xfrm>
          <a:off x="239776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177" name="テキスト ボックス 176">
          <a:extLst>
            <a:ext uri="{FF2B5EF4-FFF2-40B4-BE49-F238E27FC236}">
              <a16:creationId xmlns:a16="http://schemas.microsoft.com/office/drawing/2014/main" id="{EDAC0B4C-8ED9-4521-8C58-75E91452FBAC}"/>
            </a:ext>
          </a:extLst>
        </xdr:cNvPr>
        <xdr:cNvSpPr txBox="1"/>
      </xdr:nvSpPr>
      <xdr:spPr>
        <a:xfrm>
          <a:off x="162306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178" name="テキスト ボックス 177">
          <a:extLst>
            <a:ext uri="{FF2B5EF4-FFF2-40B4-BE49-F238E27FC236}">
              <a16:creationId xmlns:a16="http://schemas.microsoft.com/office/drawing/2014/main" id="{20B4D0B8-E46A-4AD0-A8B3-53713580B4B0}"/>
            </a:ext>
          </a:extLst>
        </xdr:cNvPr>
        <xdr:cNvSpPr txBox="1"/>
      </xdr:nvSpPr>
      <xdr:spPr>
        <a:xfrm>
          <a:off x="84074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81</xdr:row>
      <xdr:rowOff>101600</xdr:rowOff>
    </xdr:from>
    <xdr:to>
      <xdr:col>10</xdr:col>
      <xdr:colOff>165100</xdr:colOff>
      <xdr:row>82</xdr:row>
      <xdr:rowOff>31750</xdr:rowOff>
    </xdr:to>
    <xdr:sp macro="" textlink="">
      <xdr:nvSpPr>
        <xdr:cNvPr id="179" name="楕円 178">
          <a:extLst>
            <a:ext uri="{FF2B5EF4-FFF2-40B4-BE49-F238E27FC236}">
              <a16:creationId xmlns:a16="http://schemas.microsoft.com/office/drawing/2014/main" id="{91D35235-418D-4312-9548-61ED5261A693}"/>
            </a:ext>
          </a:extLst>
        </xdr:cNvPr>
        <xdr:cNvSpPr/>
      </xdr:nvSpPr>
      <xdr:spPr>
        <a:xfrm>
          <a:off x="1739900" y="1368044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102244</xdr:colOff>
      <xdr:row>80</xdr:row>
      <xdr:rowOff>48277</xdr:rowOff>
    </xdr:from>
    <xdr:ext cx="405111" cy="259045"/>
    <xdr:sp macro="" textlink="">
      <xdr:nvSpPr>
        <xdr:cNvPr id="180" name="n_3mainValue【福祉施設】&#10;有形固定資産減価償却率">
          <a:extLst>
            <a:ext uri="{FF2B5EF4-FFF2-40B4-BE49-F238E27FC236}">
              <a16:creationId xmlns:a16="http://schemas.microsoft.com/office/drawing/2014/main" id="{7D48102C-6BE8-4F01-8E96-4DC34274CA6E}"/>
            </a:ext>
          </a:extLst>
        </xdr:cNvPr>
        <xdr:cNvSpPr txBox="1"/>
      </xdr:nvSpPr>
      <xdr:spPr>
        <a:xfrm>
          <a:off x="1611004" y="134594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181" name="正方形/長方形 180">
          <a:extLst>
            <a:ext uri="{FF2B5EF4-FFF2-40B4-BE49-F238E27FC236}">
              <a16:creationId xmlns:a16="http://schemas.microsoft.com/office/drawing/2014/main" id="{41C40197-0292-45F5-9FB7-75BAA7B8E405}"/>
            </a:ext>
          </a:extLst>
        </xdr:cNvPr>
        <xdr:cNvSpPr/>
      </xdr:nvSpPr>
      <xdr:spPr>
        <a:xfrm>
          <a:off x="5826760" y="1155192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182" name="正方形/長方形 181">
          <a:extLst>
            <a:ext uri="{FF2B5EF4-FFF2-40B4-BE49-F238E27FC236}">
              <a16:creationId xmlns:a16="http://schemas.microsoft.com/office/drawing/2014/main" id="{24EE6571-241C-4FA4-B4E8-D025A4E46533}"/>
            </a:ext>
          </a:extLst>
        </xdr:cNvPr>
        <xdr:cNvSpPr/>
      </xdr:nvSpPr>
      <xdr:spPr>
        <a:xfrm>
          <a:off x="593090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183" name="正方形/長方形 182">
          <a:extLst>
            <a:ext uri="{FF2B5EF4-FFF2-40B4-BE49-F238E27FC236}">
              <a16:creationId xmlns:a16="http://schemas.microsoft.com/office/drawing/2014/main" id="{E89820A6-9D05-4DCF-B41B-74B7C8B1CF29}"/>
            </a:ext>
          </a:extLst>
        </xdr:cNvPr>
        <xdr:cNvSpPr/>
      </xdr:nvSpPr>
      <xdr:spPr>
        <a:xfrm>
          <a:off x="593090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184" name="正方形/長方形 183">
          <a:extLst>
            <a:ext uri="{FF2B5EF4-FFF2-40B4-BE49-F238E27FC236}">
              <a16:creationId xmlns:a16="http://schemas.microsoft.com/office/drawing/2014/main" id="{C1B6CF49-EC4B-43BE-8B88-58BCF1CFB453}"/>
            </a:ext>
          </a:extLst>
        </xdr:cNvPr>
        <xdr:cNvSpPr/>
      </xdr:nvSpPr>
      <xdr:spPr>
        <a:xfrm>
          <a:off x="683260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185" name="正方形/長方形 184">
          <a:extLst>
            <a:ext uri="{FF2B5EF4-FFF2-40B4-BE49-F238E27FC236}">
              <a16:creationId xmlns:a16="http://schemas.microsoft.com/office/drawing/2014/main" id="{35B35524-E575-4A4E-893E-FAC541198226}"/>
            </a:ext>
          </a:extLst>
        </xdr:cNvPr>
        <xdr:cNvSpPr/>
      </xdr:nvSpPr>
      <xdr:spPr>
        <a:xfrm>
          <a:off x="683260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186" name="正方形/長方形 185">
          <a:extLst>
            <a:ext uri="{FF2B5EF4-FFF2-40B4-BE49-F238E27FC236}">
              <a16:creationId xmlns:a16="http://schemas.microsoft.com/office/drawing/2014/main" id="{B73D9FDE-81C2-43AA-83B1-A33334F50191}"/>
            </a:ext>
          </a:extLst>
        </xdr:cNvPr>
        <xdr:cNvSpPr/>
      </xdr:nvSpPr>
      <xdr:spPr>
        <a:xfrm>
          <a:off x="78384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187" name="正方形/長方形 186">
          <a:extLst>
            <a:ext uri="{FF2B5EF4-FFF2-40B4-BE49-F238E27FC236}">
              <a16:creationId xmlns:a16="http://schemas.microsoft.com/office/drawing/2014/main" id="{7528E4F4-7B30-4E3C-A4C0-37368E172BB4}"/>
            </a:ext>
          </a:extLst>
        </xdr:cNvPr>
        <xdr:cNvSpPr/>
      </xdr:nvSpPr>
      <xdr:spPr>
        <a:xfrm>
          <a:off x="78384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188" name="正方形/長方形 187">
          <a:extLst>
            <a:ext uri="{FF2B5EF4-FFF2-40B4-BE49-F238E27FC236}">
              <a16:creationId xmlns:a16="http://schemas.microsoft.com/office/drawing/2014/main" id="{1D5AEFCA-11D1-4C3B-838E-C8FDB32D386F}"/>
            </a:ext>
          </a:extLst>
        </xdr:cNvPr>
        <xdr:cNvSpPr/>
      </xdr:nvSpPr>
      <xdr:spPr>
        <a:xfrm>
          <a:off x="5826760" y="1266825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189" name="テキスト ボックス 188">
          <a:extLst>
            <a:ext uri="{FF2B5EF4-FFF2-40B4-BE49-F238E27FC236}">
              <a16:creationId xmlns:a16="http://schemas.microsoft.com/office/drawing/2014/main" id="{2C71D6D6-BF9E-4FD6-B41D-56C39000DCFE}"/>
            </a:ext>
          </a:extLst>
        </xdr:cNvPr>
        <xdr:cNvSpPr txBox="1"/>
      </xdr:nvSpPr>
      <xdr:spPr>
        <a:xfrm>
          <a:off x="5788660" y="1248156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190" name="直線コネクタ 189">
          <a:extLst>
            <a:ext uri="{FF2B5EF4-FFF2-40B4-BE49-F238E27FC236}">
              <a16:creationId xmlns:a16="http://schemas.microsoft.com/office/drawing/2014/main" id="{17E2A5D9-58A8-4D84-AAB0-54BED4198D98}"/>
            </a:ext>
          </a:extLst>
        </xdr:cNvPr>
        <xdr:cNvCxnSpPr/>
      </xdr:nvCxnSpPr>
      <xdr:spPr>
        <a:xfrm>
          <a:off x="5826760" y="1490472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168729</xdr:rowOff>
    </xdr:from>
    <xdr:to>
      <xdr:col>59</xdr:col>
      <xdr:colOff>50800</xdr:colOff>
      <xdr:row>86</xdr:row>
      <xdr:rowOff>168729</xdr:rowOff>
    </xdr:to>
    <xdr:cxnSp macro="">
      <xdr:nvCxnSpPr>
        <xdr:cNvPr id="191" name="直線コネクタ 190">
          <a:extLst>
            <a:ext uri="{FF2B5EF4-FFF2-40B4-BE49-F238E27FC236}">
              <a16:creationId xmlns:a16="http://schemas.microsoft.com/office/drawing/2014/main" id="{3EF70CAB-613A-4523-8302-A5ADF92D4F6F}"/>
            </a:ext>
          </a:extLst>
        </xdr:cNvPr>
        <xdr:cNvCxnSpPr/>
      </xdr:nvCxnSpPr>
      <xdr:spPr>
        <a:xfrm>
          <a:off x="5826760" y="14585769"/>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86</xdr:row>
      <xdr:rowOff>26506</xdr:rowOff>
    </xdr:from>
    <xdr:ext cx="467179" cy="259045"/>
    <xdr:sp macro="" textlink="">
      <xdr:nvSpPr>
        <xdr:cNvPr id="192" name="テキスト ボックス 191">
          <a:extLst>
            <a:ext uri="{FF2B5EF4-FFF2-40B4-BE49-F238E27FC236}">
              <a16:creationId xmlns:a16="http://schemas.microsoft.com/office/drawing/2014/main" id="{2940F46A-2D1E-40EE-A897-348E0E5DAB98}"/>
            </a:ext>
          </a:extLst>
        </xdr:cNvPr>
        <xdr:cNvSpPr txBox="1"/>
      </xdr:nvSpPr>
      <xdr:spPr>
        <a:xfrm>
          <a:off x="5405301" y="1444354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85</xdr:row>
      <xdr:rowOff>13607</xdr:rowOff>
    </xdr:from>
    <xdr:to>
      <xdr:col>59</xdr:col>
      <xdr:colOff>50800</xdr:colOff>
      <xdr:row>85</xdr:row>
      <xdr:rowOff>13607</xdr:rowOff>
    </xdr:to>
    <xdr:cxnSp macro="">
      <xdr:nvCxnSpPr>
        <xdr:cNvPr id="193" name="直線コネクタ 192">
          <a:extLst>
            <a:ext uri="{FF2B5EF4-FFF2-40B4-BE49-F238E27FC236}">
              <a16:creationId xmlns:a16="http://schemas.microsoft.com/office/drawing/2014/main" id="{C4ECB122-615F-4E58-AD88-42E8AC99E2A2}"/>
            </a:ext>
          </a:extLst>
        </xdr:cNvPr>
        <xdr:cNvCxnSpPr/>
      </xdr:nvCxnSpPr>
      <xdr:spPr>
        <a:xfrm>
          <a:off x="5826760" y="14263007"/>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84</xdr:row>
      <xdr:rowOff>42834</xdr:rowOff>
    </xdr:from>
    <xdr:ext cx="467179" cy="259045"/>
    <xdr:sp macro="" textlink="">
      <xdr:nvSpPr>
        <xdr:cNvPr id="194" name="テキスト ボックス 193">
          <a:extLst>
            <a:ext uri="{FF2B5EF4-FFF2-40B4-BE49-F238E27FC236}">
              <a16:creationId xmlns:a16="http://schemas.microsoft.com/office/drawing/2014/main" id="{1C22A8E6-BE51-4C28-84EE-328C2E4950FB}"/>
            </a:ext>
          </a:extLst>
        </xdr:cNvPr>
        <xdr:cNvSpPr txBox="1"/>
      </xdr:nvSpPr>
      <xdr:spPr>
        <a:xfrm>
          <a:off x="5405301" y="1412459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29936</xdr:rowOff>
    </xdr:from>
    <xdr:to>
      <xdr:col>59</xdr:col>
      <xdr:colOff>50800</xdr:colOff>
      <xdr:row>83</xdr:row>
      <xdr:rowOff>29936</xdr:rowOff>
    </xdr:to>
    <xdr:cxnSp macro="">
      <xdr:nvCxnSpPr>
        <xdr:cNvPr id="195" name="直線コネクタ 194">
          <a:extLst>
            <a:ext uri="{FF2B5EF4-FFF2-40B4-BE49-F238E27FC236}">
              <a16:creationId xmlns:a16="http://schemas.microsoft.com/office/drawing/2014/main" id="{C8FAA5FE-3D16-425B-99E3-4E738C218AD1}"/>
            </a:ext>
          </a:extLst>
        </xdr:cNvPr>
        <xdr:cNvCxnSpPr/>
      </xdr:nvCxnSpPr>
      <xdr:spPr>
        <a:xfrm>
          <a:off x="5826760" y="13944056"/>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82</xdr:row>
      <xdr:rowOff>59163</xdr:rowOff>
    </xdr:from>
    <xdr:ext cx="467179" cy="259045"/>
    <xdr:sp macro="" textlink="">
      <xdr:nvSpPr>
        <xdr:cNvPr id="196" name="テキスト ボックス 195">
          <a:extLst>
            <a:ext uri="{FF2B5EF4-FFF2-40B4-BE49-F238E27FC236}">
              <a16:creationId xmlns:a16="http://schemas.microsoft.com/office/drawing/2014/main" id="{F67000CC-50B1-4897-9F9E-E42FF677DC36}"/>
            </a:ext>
          </a:extLst>
        </xdr:cNvPr>
        <xdr:cNvSpPr txBox="1"/>
      </xdr:nvSpPr>
      <xdr:spPr>
        <a:xfrm>
          <a:off x="5405301" y="1380564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46264</xdr:rowOff>
    </xdr:from>
    <xdr:to>
      <xdr:col>59</xdr:col>
      <xdr:colOff>50800</xdr:colOff>
      <xdr:row>81</xdr:row>
      <xdr:rowOff>46264</xdr:rowOff>
    </xdr:to>
    <xdr:cxnSp macro="">
      <xdr:nvCxnSpPr>
        <xdr:cNvPr id="197" name="直線コネクタ 196">
          <a:extLst>
            <a:ext uri="{FF2B5EF4-FFF2-40B4-BE49-F238E27FC236}">
              <a16:creationId xmlns:a16="http://schemas.microsoft.com/office/drawing/2014/main" id="{99771DC1-7917-45F6-9E38-7989BB6F7FC5}"/>
            </a:ext>
          </a:extLst>
        </xdr:cNvPr>
        <xdr:cNvCxnSpPr/>
      </xdr:nvCxnSpPr>
      <xdr:spPr>
        <a:xfrm>
          <a:off x="5826760" y="13625104"/>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80</xdr:row>
      <xdr:rowOff>75491</xdr:rowOff>
    </xdr:from>
    <xdr:ext cx="467179" cy="259045"/>
    <xdr:sp macro="" textlink="">
      <xdr:nvSpPr>
        <xdr:cNvPr id="198" name="テキスト ボックス 197">
          <a:extLst>
            <a:ext uri="{FF2B5EF4-FFF2-40B4-BE49-F238E27FC236}">
              <a16:creationId xmlns:a16="http://schemas.microsoft.com/office/drawing/2014/main" id="{A89560CE-543B-471D-9834-A2E51807C3CF}"/>
            </a:ext>
          </a:extLst>
        </xdr:cNvPr>
        <xdr:cNvSpPr txBox="1"/>
      </xdr:nvSpPr>
      <xdr:spPr>
        <a:xfrm>
          <a:off x="5405301" y="134866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79</xdr:row>
      <xdr:rowOff>62593</xdr:rowOff>
    </xdr:from>
    <xdr:to>
      <xdr:col>59</xdr:col>
      <xdr:colOff>50800</xdr:colOff>
      <xdr:row>79</xdr:row>
      <xdr:rowOff>62593</xdr:rowOff>
    </xdr:to>
    <xdr:cxnSp macro="">
      <xdr:nvCxnSpPr>
        <xdr:cNvPr id="199" name="直線コネクタ 198">
          <a:extLst>
            <a:ext uri="{FF2B5EF4-FFF2-40B4-BE49-F238E27FC236}">
              <a16:creationId xmlns:a16="http://schemas.microsoft.com/office/drawing/2014/main" id="{35B90B2F-BAEA-4881-AFA6-FB84C59D6919}"/>
            </a:ext>
          </a:extLst>
        </xdr:cNvPr>
        <xdr:cNvCxnSpPr/>
      </xdr:nvCxnSpPr>
      <xdr:spPr>
        <a:xfrm>
          <a:off x="5826760" y="13306153"/>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78</xdr:row>
      <xdr:rowOff>91820</xdr:rowOff>
    </xdr:from>
    <xdr:ext cx="467179" cy="259045"/>
    <xdr:sp macro="" textlink="">
      <xdr:nvSpPr>
        <xdr:cNvPr id="200" name="テキスト ボックス 199">
          <a:extLst>
            <a:ext uri="{FF2B5EF4-FFF2-40B4-BE49-F238E27FC236}">
              <a16:creationId xmlns:a16="http://schemas.microsoft.com/office/drawing/2014/main" id="{64E5D17A-F0A4-4EB7-A986-7EF33DE20B3A}"/>
            </a:ext>
          </a:extLst>
        </xdr:cNvPr>
        <xdr:cNvSpPr txBox="1"/>
      </xdr:nvSpPr>
      <xdr:spPr>
        <a:xfrm>
          <a:off x="5405301" y="1316774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78921</xdr:rowOff>
    </xdr:from>
    <xdr:to>
      <xdr:col>59</xdr:col>
      <xdr:colOff>50800</xdr:colOff>
      <xdr:row>77</xdr:row>
      <xdr:rowOff>78921</xdr:rowOff>
    </xdr:to>
    <xdr:cxnSp macro="">
      <xdr:nvCxnSpPr>
        <xdr:cNvPr id="201" name="直線コネクタ 200">
          <a:extLst>
            <a:ext uri="{FF2B5EF4-FFF2-40B4-BE49-F238E27FC236}">
              <a16:creationId xmlns:a16="http://schemas.microsoft.com/office/drawing/2014/main" id="{38D987ED-16E1-4CA7-A322-80757C7690E4}"/>
            </a:ext>
          </a:extLst>
        </xdr:cNvPr>
        <xdr:cNvCxnSpPr/>
      </xdr:nvCxnSpPr>
      <xdr:spPr>
        <a:xfrm>
          <a:off x="5826760" y="12987201"/>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76</xdr:row>
      <xdr:rowOff>108148</xdr:rowOff>
    </xdr:from>
    <xdr:ext cx="467179" cy="259045"/>
    <xdr:sp macro="" textlink="">
      <xdr:nvSpPr>
        <xdr:cNvPr id="202" name="テキスト ボックス 201">
          <a:extLst>
            <a:ext uri="{FF2B5EF4-FFF2-40B4-BE49-F238E27FC236}">
              <a16:creationId xmlns:a16="http://schemas.microsoft.com/office/drawing/2014/main" id="{C1B8DDAA-EEDC-4F10-A5EF-A7F2FD258F84}"/>
            </a:ext>
          </a:extLst>
        </xdr:cNvPr>
        <xdr:cNvSpPr txBox="1"/>
      </xdr:nvSpPr>
      <xdr:spPr>
        <a:xfrm>
          <a:off x="5405301" y="1284878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203" name="直線コネクタ 202">
          <a:extLst>
            <a:ext uri="{FF2B5EF4-FFF2-40B4-BE49-F238E27FC236}">
              <a16:creationId xmlns:a16="http://schemas.microsoft.com/office/drawing/2014/main" id="{CA4E79D7-1F25-4BB7-8D4E-C2B56AA4E779}"/>
            </a:ext>
          </a:extLst>
        </xdr:cNvPr>
        <xdr:cNvCxnSpPr/>
      </xdr:nvCxnSpPr>
      <xdr:spPr>
        <a:xfrm>
          <a:off x="5826760" y="1266825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204" name="テキスト ボックス 203">
          <a:extLst>
            <a:ext uri="{FF2B5EF4-FFF2-40B4-BE49-F238E27FC236}">
              <a16:creationId xmlns:a16="http://schemas.microsoft.com/office/drawing/2014/main" id="{1D881737-0E74-4CD9-A8D5-D1AB44A5A36F}"/>
            </a:ext>
          </a:extLst>
        </xdr:cNvPr>
        <xdr:cNvSpPr txBox="1"/>
      </xdr:nvSpPr>
      <xdr:spPr>
        <a:xfrm>
          <a:off x="5405301" y="125298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205" name="【福祉施設】&#10;一人当たり面積グラフ枠">
          <a:extLst>
            <a:ext uri="{FF2B5EF4-FFF2-40B4-BE49-F238E27FC236}">
              <a16:creationId xmlns:a16="http://schemas.microsoft.com/office/drawing/2014/main" id="{A7704C1A-B36A-4770-A376-FA862572A7D3}"/>
            </a:ext>
          </a:extLst>
        </xdr:cNvPr>
        <xdr:cNvSpPr/>
      </xdr:nvSpPr>
      <xdr:spPr>
        <a:xfrm>
          <a:off x="5826760" y="1266825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77</xdr:row>
      <xdr:rowOff>160564</xdr:rowOff>
    </xdr:from>
    <xdr:to>
      <xdr:col>54</xdr:col>
      <xdr:colOff>189865</xdr:colOff>
      <xdr:row>86</xdr:row>
      <xdr:rowOff>159584</xdr:rowOff>
    </xdr:to>
    <xdr:cxnSp macro="">
      <xdr:nvCxnSpPr>
        <xdr:cNvPr id="206" name="直線コネクタ 205">
          <a:extLst>
            <a:ext uri="{FF2B5EF4-FFF2-40B4-BE49-F238E27FC236}">
              <a16:creationId xmlns:a16="http://schemas.microsoft.com/office/drawing/2014/main" id="{E278DA30-6E32-4A1C-9123-13AA0AD18886}"/>
            </a:ext>
          </a:extLst>
        </xdr:cNvPr>
        <xdr:cNvCxnSpPr/>
      </xdr:nvCxnSpPr>
      <xdr:spPr>
        <a:xfrm flipV="1">
          <a:off x="9219565" y="13068844"/>
          <a:ext cx="0" cy="15077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163411</xdr:rowOff>
    </xdr:from>
    <xdr:ext cx="469744" cy="259045"/>
    <xdr:sp macro="" textlink="">
      <xdr:nvSpPr>
        <xdr:cNvPr id="207" name="【福祉施設】&#10;一人当たり面積最小値テキスト">
          <a:extLst>
            <a:ext uri="{FF2B5EF4-FFF2-40B4-BE49-F238E27FC236}">
              <a16:creationId xmlns:a16="http://schemas.microsoft.com/office/drawing/2014/main" id="{D7D9EC82-49F6-4AA0-A380-08313913DC64}"/>
            </a:ext>
          </a:extLst>
        </xdr:cNvPr>
        <xdr:cNvSpPr txBox="1"/>
      </xdr:nvSpPr>
      <xdr:spPr>
        <a:xfrm>
          <a:off x="9258300" y="145804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159584</xdr:rowOff>
    </xdr:from>
    <xdr:to>
      <xdr:col>55</xdr:col>
      <xdr:colOff>88900</xdr:colOff>
      <xdr:row>86</xdr:row>
      <xdr:rowOff>159584</xdr:rowOff>
    </xdr:to>
    <xdr:cxnSp macro="">
      <xdr:nvCxnSpPr>
        <xdr:cNvPr id="208" name="直線コネクタ 207">
          <a:extLst>
            <a:ext uri="{FF2B5EF4-FFF2-40B4-BE49-F238E27FC236}">
              <a16:creationId xmlns:a16="http://schemas.microsoft.com/office/drawing/2014/main" id="{E7026084-1371-4954-9BE6-DCDC1FD275AE}"/>
            </a:ext>
          </a:extLst>
        </xdr:cNvPr>
        <xdr:cNvCxnSpPr/>
      </xdr:nvCxnSpPr>
      <xdr:spPr>
        <a:xfrm>
          <a:off x="9154160" y="14576624"/>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107241</xdr:rowOff>
    </xdr:from>
    <xdr:ext cx="469744" cy="259045"/>
    <xdr:sp macro="" textlink="">
      <xdr:nvSpPr>
        <xdr:cNvPr id="209" name="【福祉施設】&#10;一人当たり面積最大値テキスト">
          <a:extLst>
            <a:ext uri="{FF2B5EF4-FFF2-40B4-BE49-F238E27FC236}">
              <a16:creationId xmlns:a16="http://schemas.microsoft.com/office/drawing/2014/main" id="{CBBF879E-9714-4C0A-B7DD-07979477CB69}"/>
            </a:ext>
          </a:extLst>
        </xdr:cNvPr>
        <xdr:cNvSpPr txBox="1"/>
      </xdr:nvSpPr>
      <xdr:spPr>
        <a:xfrm>
          <a:off x="9258300" y="128478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4.750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77</xdr:row>
      <xdr:rowOff>160564</xdr:rowOff>
    </xdr:from>
    <xdr:to>
      <xdr:col>55</xdr:col>
      <xdr:colOff>88900</xdr:colOff>
      <xdr:row>77</xdr:row>
      <xdr:rowOff>160564</xdr:rowOff>
    </xdr:to>
    <xdr:cxnSp macro="">
      <xdr:nvCxnSpPr>
        <xdr:cNvPr id="210" name="直線コネクタ 209">
          <a:extLst>
            <a:ext uri="{FF2B5EF4-FFF2-40B4-BE49-F238E27FC236}">
              <a16:creationId xmlns:a16="http://schemas.microsoft.com/office/drawing/2014/main" id="{4CE33EBC-3B2C-4BB5-9D33-1B095E9CA10A}"/>
            </a:ext>
          </a:extLst>
        </xdr:cNvPr>
        <xdr:cNvCxnSpPr/>
      </xdr:nvCxnSpPr>
      <xdr:spPr>
        <a:xfrm>
          <a:off x="9154160" y="13068844"/>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84</xdr:row>
      <xdr:rowOff>131625</xdr:rowOff>
    </xdr:from>
    <xdr:ext cx="469744" cy="259045"/>
    <xdr:sp macro="" textlink="">
      <xdr:nvSpPr>
        <xdr:cNvPr id="211" name="【福祉施設】&#10;一人当たり面積平均値テキスト">
          <a:extLst>
            <a:ext uri="{FF2B5EF4-FFF2-40B4-BE49-F238E27FC236}">
              <a16:creationId xmlns:a16="http://schemas.microsoft.com/office/drawing/2014/main" id="{612CF2F6-87E7-41B9-9E3B-9767BF843704}"/>
            </a:ext>
          </a:extLst>
        </xdr:cNvPr>
        <xdr:cNvSpPr txBox="1"/>
      </xdr:nvSpPr>
      <xdr:spPr>
        <a:xfrm>
          <a:off x="9258300" y="1421338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0.942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153198</xdr:rowOff>
    </xdr:from>
    <xdr:to>
      <xdr:col>55</xdr:col>
      <xdr:colOff>50800</xdr:colOff>
      <xdr:row>85</xdr:row>
      <xdr:rowOff>83348</xdr:rowOff>
    </xdr:to>
    <xdr:sp macro="" textlink="">
      <xdr:nvSpPr>
        <xdr:cNvPr id="212" name="フローチャート: 判断 211">
          <a:extLst>
            <a:ext uri="{FF2B5EF4-FFF2-40B4-BE49-F238E27FC236}">
              <a16:creationId xmlns:a16="http://schemas.microsoft.com/office/drawing/2014/main" id="{BC2D4020-AF10-4908-AA8C-14C76BD5E3F6}"/>
            </a:ext>
          </a:extLst>
        </xdr:cNvPr>
        <xdr:cNvSpPr/>
      </xdr:nvSpPr>
      <xdr:spPr>
        <a:xfrm>
          <a:off x="9192260" y="14234958"/>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690</xdr:rowOff>
    </xdr:from>
    <xdr:to>
      <xdr:col>50</xdr:col>
      <xdr:colOff>165100</xdr:colOff>
      <xdr:row>85</xdr:row>
      <xdr:rowOff>102290</xdr:rowOff>
    </xdr:to>
    <xdr:sp macro="" textlink="">
      <xdr:nvSpPr>
        <xdr:cNvPr id="213" name="フローチャート: 判断 212">
          <a:extLst>
            <a:ext uri="{FF2B5EF4-FFF2-40B4-BE49-F238E27FC236}">
              <a16:creationId xmlns:a16="http://schemas.microsoft.com/office/drawing/2014/main" id="{CD6F35B1-201D-4A29-8C95-815389808114}"/>
            </a:ext>
          </a:extLst>
        </xdr:cNvPr>
        <xdr:cNvSpPr/>
      </xdr:nvSpPr>
      <xdr:spPr>
        <a:xfrm>
          <a:off x="8445500" y="142500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57227</xdr:colOff>
      <xdr:row>83</xdr:row>
      <xdr:rowOff>118817</xdr:rowOff>
    </xdr:from>
    <xdr:ext cx="469744" cy="259045"/>
    <xdr:sp macro="" textlink="">
      <xdr:nvSpPr>
        <xdr:cNvPr id="214" name="n_1aveValue【福祉施設】&#10;一人当たり面積">
          <a:extLst>
            <a:ext uri="{FF2B5EF4-FFF2-40B4-BE49-F238E27FC236}">
              <a16:creationId xmlns:a16="http://schemas.microsoft.com/office/drawing/2014/main" id="{4BE5A826-B9CE-4C66-A8C9-1EEE4436A6B2}"/>
            </a:ext>
          </a:extLst>
        </xdr:cNvPr>
        <xdr:cNvSpPr txBox="1"/>
      </xdr:nvSpPr>
      <xdr:spPr>
        <a:xfrm>
          <a:off x="8271587" y="140329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85</xdr:row>
      <xdr:rowOff>10813</xdr:rowOff>
    </xdr:from>
    <xdr:to>
      <xdr:col>46</xdr:col>
      <xdr:colOff>38100</xdr:colOff>
      <xdr:row>85</xdr:row>
      <xdr:rowOff>112413</xdr:rowOff>
    </xdr:to>
    <xdr:sp macro="" textlink="">
      <xdr:nvSpPr>
        <xdr:cNvPr id="215" name="フローチャート: 判断 214">
          <a:extLst>
            <a:ext uri="{FF2B5EF4-FFF2-40B4-BE49-F238E27FC236}">
              <a16:creationId xmlns:a16="http://schemas.microsoft.com/office/drawing/2014/main" id="{62C246D5-034A-4CF1-A06E-8EBDF7419443}"/>
            </a:ext>
          </a:extLst>
        </xdr:cNvPr>
        <xdr:cNvSpPr/>
      </xdr:nvSpPr>
      <xdr:spPr>
        <a:xfrm>
          <a:off x="7670800" y="14260213"/>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133427</xdr:colOff>
      <xdr:row>83</xdr:row>
      <xdr:rowOff>128940</xdr:rowOff>
    </xdr:from>
    <xdr:ext cx="469744" cy="259045"/>
    <xdr:sp macro="" textlink="">
      <xdr:nvSpPr>
        <xdr:cNvPr id="216" name="n_2aveValue【福祉施設】&#10;一人当たり面積">
          <a:extLst>
            <a:ext uri="{FF2B5EF4-FFF2-40B4-BE49-F238E27FC236}">
              <a16:creationId xmlns:a16="http://schemas.microsoft.com/office/drawing/2014/main" id="{C04D2BCA-4826-4C37-9BB0-17A942E7038B}"/>
            </a:ext>
          </a:extLst>
        </xdr:cNvPr>
        <xdr:cNvSpPr txBox="1"/>
      </xdr:nvSpPr>
      <xdr:spPr>
        <a:xfrm>
          <a:off x="7509587" y="140430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85</xdr:row>
      <xdr:rowOff>33674</xdr:rowOff>
    </xdr:from>
    <xdr:to>
      <xdr:col>41</xdr:col>
      <xdr:colOff>101600</xdr:colOff>
      <xdr:row>85</xdr:row>
      <xdr:rowOff>135274</xdr:rowOff>
    </xdr:to>
    <xdr:sp macro="" textlink="">
      <xdr:nvSpPr>
        <xdr:cNvPr id="217" name="フローチャート: 判断 216">
          <a:extLst>
            <a:ext uri="{FF2B5EF4-FFF2-40B4-BE49-F238E27FC236}">
              <a16:creationId xmlns:a16="http://schemas.microsoft.com/office/drawing/2014/main" id="{1ECC42A4-373C-4530-AC6B-D3962AA3453E}"/>
            </a:ext>
          </a:extLst>
        </xdr:cNvPr>
        <xdr:cNvSpPr/>
      </xdr:nvSpPr>
      <xdr:spPr>
        <a:xfrm>
          <a:off x="6873240" y="142830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6427</xdr:colOff>
      <xdr:row>85</xdr:row>
      <xdr:rowOff>126401</xdr:rowOff>
    </xdr:from>
    <xdr:ext cx="469744" cy="259045"/>
    <xdr:sp macro="" textlink="">
      <xdr:nvSpPr>
        <xdr:cNvPr id="218" name="n_3aveValue【福祉施設】&#10;一人当たり面積">
          <a:extLst>
            <a:ext uri="{FF2B5EF4-FFF2-40B4-BE49-F238E27FC236}">
              <a16:creationId xmlns:a16="http://schemas.microsoft.com/office/drawing/2014/main" id="{5911518F-4C4C-4F41-85A1-07A8A2C8DC26}"/>
            </a:ext>
          </a:extLst>
        </xdr:cNvPr>
        <xdr:cNvSpPr txBox="1"/>
      </xdr:nvSpPr>
      <xdr:spPr>
        <a:xfrm>
          <a:off x="6712027" y="143758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88</xdr:row>
      <xdr:rowOff>149877</xdr:rowOff>
    </xdr:from>
    <xdr:ext cx="762000" cy="259045"/>
    <xdr:sp macro="" textlink="">
      <xdr:nvSpPr>
        <xdr:cNvPr id="219" name="テキスト ボックス 218">
          <a:extLst>
            <a:ext uri="{FF2B5EF4-FFF2-40B4-BE49-F238E27FC236}">
              <a16:creationId xmlns:a16="http://schemas.microsoft.com/office/drawing/2014/main" id="{A87E6AFB-9F00-4C33-AD5B-0EF35C3648FF}"/>
            </a:ext>
          </a:extLst>
        </xdr:cNvPr>
        <xdr:cNvSpPr txBox="1"/>
      </xdr:nvSpPr>
      <xdr:spPr>
        <a:xfrm>
          <a:off x="905256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220" name="テキスト ボックス 219">
          <a:extLst>
            <a:ext uri="{FF2B5EF4-FFF2-40B4-BE49-F238E27FC236}">
              <a16:creationId xmlns:a16="http://schemas.microsoft.com/office/drawing/2014/main" id="{FDFF5DD2-7776-4D4B-B574-1E77615606B4}"/>
            </a:ext>
          </a:extLst>
        </xdr:cNvPr>
        <xdr:cNvSpPr txBox="1"/>
      </xdr:nvSpPr>
      <xdr:spPr>
        <a:xfrm>
          <a:off x="832866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221" name="テキスト ボックス 220">
          <a:extLst>
            <a:ext uri="{FF2B5EF4-FFF2-40B4-BE49-F238E27FC236}">
              <a16:creationId xmlns:a16="http://schemas.microsoft.com/office/drawing/2014/main" id="{54080AE6-7A80-4986-BC83-0457CA2FE5A1}"/>
            </a:ext>
          </a:extLst>
        </xdr:cNvPr>
        <xdr:cNvSpPr txBox="1"/>
      </xdr:nvSpPr>
      <xdr:spPr>
        <a:xfrm>
          <a:off x="754634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222" name="テキスト ボックス 221">
          <a:extLst>
            <a:ext uri="{FF2B5EF4-FFF2-40B4-BE49-F238E27FC236}">
              <a16:creationId xmlns:a16="http://schemas.microsoft.com/office/drawing/2014/main" id="{034620AB-D420-4BD0-85DD-EE1EF2E47EE2}"/>
            </a:ext>
          </a:extLst>
        </xdr:cNvPr>
        <xdr:cNvSpPr txBox="1"/>
      </xdr:nvSpPr>
      <xdr:spPr>
        <a:xfrm>
          <a:off x="67564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223" name="テキスト ボックス 222">
          <a:extLst>
            <a:ext uri="{FF2B5EF4-FFF2-40B4-BE49-F238E27FC236}">
              <a16:creationId xmlns:a16="http://schemas.microsoft.com/office/drawing/2014/main" id="{FC6CC5C7-3D45-4282-BAE0-8B2E6E0FE06E}"/>
            </a:ext>
          </a:extLst>
        </xdr:cNvPr>
        <xdr:cNvSpPr txBox="1"/>
      </xdr:nvSpPr>
      <xdr:spPr>
        <a:xfrm>
          <a:off x="59817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84</xdr:row>
      <xdr:rowOff>133277</xdr:rowOff>
    </xdr:from>
    <xdr:to>
      <xdr:col>41</xdr:col>
      <xdr:colOff>101600</xdr:colOff>
      <xdr:row>85</xdr:row>
      <xdr:rowOff>63427</xdr:rowOff>
    </xdr:to>
    <xdr:sp macro="" textlink="">
      <xdr:nvSpPr>
        <xdr:cNvPr id="224" name="楕円 223">
          <a:extLst>
            <a:ext uri="{FF2B5EF4-FFF2-40B4-BE49-F238E27FC236}">
              <a16:creationId xmlns:a16="http://schemas.microsoft.com/office/drawing/2014/main" id="{9DE3A8D8-8418-46DA-AA1B-B9EE0DD37C1E}"/>
            </a:ext>
          </a:extLst>
        </xdr:cNvPr>
        <xdr:cNvSpPr/>
      </xdr:nvSpPr>
      <xdr:spPr>
        <a:xfrm>
          <a:off x="6873240" y="14215037"/>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6427</xdr:colOff>
      <xdr:row>83</xdr:row>
      <xdr:rowOff>79954</xdr:rowOff>
    </xdr:from>
    <xdr:ext cx="469744" cy="259045"/>
    <xdr:sp macro="" textlink="">
      <xdr:nvSpPr>
        <xdr:cNvPr id="225" name="n_3mainValue【福祉施設】&#10;一人当たり面積">
          <a:extLst>
            <a:ext uri="{FF2B5EF4-FFF2-40B4-BE49-F238E27FC236}">
              <a16:creationId xmlns:a16="http://schemas.microsoft.com/office/drawing/2014/main" id="{AF769E53-DC18-4D2B-BF92-570847C06A32}"/>
            </a:ext>
          </a:extLst>
        </xdr:cNvPr>
        <xdr:cNvSpPr txBox="1"/>
      </xdr:nvSpPr>
      <xdr:spPr>
        <a:xfrm>
          <a:off x="6712027" y="139940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226" name="正方形/長方形 225">
          <a:extLst>
            <a:ext uri="{FF2B5EF4-FFF2-40B4-BE49-F238E27FC236}">
              <a16:creationId xmlns:a16="http://schemas.microsoft.com/office/drawing/2014/main" id="{FD747C97-74CA-4E0A-AF2A-85330FE365C9}"/>
            </a:ext>
          </a:extLst>
        </xdr:cNvPr>
        <xdr:cNvSpPr/>
      </xdr:nvSpPr>
      <xdr:spPr>
        <a:xfrm>
          <a:off x="670560" y="15274290"/>
          <a:ext cx="417576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227" name="正方形/長方形 226">
          <a:extLst>
            <a:ext uri="{FF2B5EF4-FFF2-40B4-BE49-F238E27FC236}">
              <a16:creationId xmlns:a16="http://schemas.microsoft.com/office/drawing/2014/main" id="{BFAF3849-ED01-4B0B-B192-2E56279D1A76}"/>
            </a:ext>
          </a:extLst>
        </xdr:cNvPr>
        <xdr:cNvSpPr/>
      </xdr:nvSpPr>
      <xdr:spPr>
        <a:xfrm>
          <a:off x="79756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228" name="正方形/長方形 227">
          <a:extLst>
            <a:ext uri="{FF2B5EF4-FFF2-40B4-BE49-F238E27FC236}">
              <a16:creationId xmlns:a16="http://schemas.microsoft.com/office/drawing/2014/main" id="{F890572C-C608-4798-8F1E-0B7712E4C427}"/>
            </a:ext>
          </a:extLst>
        </xdr:cNvPr>
        <xdr:cNvSpPr/>
      </xdr:nvSpPr>
      <xdr:spPr>
        <a:xfrm>
          <a:off x="79756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229" name="正方形/長方形 228">
          <a:extLst>
            <a:ext uri="{FF2B5EF4-FFF2-40B4-BE49-F238E27FC236}">
              <a16:creationId xmlns:a16="http://schemas.microsoft.com/office/drawing/2014/main" id="{9E2372BB-CAA1-41C7-B8E1-CEFB95DEC442}"/>
            </a:ext>
          </a:extLst>
        </xdr:cNvPr>
        <xdr:cNvSpPr/>
      </xdr:nvSpPr>
      <xdr:spPr>
        <a:xfrm>
          <a:off x="167640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230" name="正方形/長方形 229">
          <a:extLst>
            <a:ext uri="{FF2B5EF4-FFF2-40B4-BE49-F238E27FC236}">
              <a16:creationId xmlns:a16="http://schemas.microsoft.com/office/drawing/2014/main" id="{48E4ED30-C376-41CE-8064-3F909BB7AA26}"/>
            </a:ext>
          </a:extLst>
        </xdr:cNvPr>
        <xdr:cNvSpPr/>
      </xdr:nvSpPr>
      <xdr:spPr>
        <a:xfrm>
          <a:off x="167640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231" name="正方形/長方形 230">
          <a:extLst>
            <a:ext uri="{FF2B5EF4-FFF2-40B4-BE49-F238E27FC236}">
              <a16:creationId xmlns:a16="http://schemas.microsoft.com/office/drawing/2014/main" id="{4D40761A-8A84-4548-96AC-F3AC9980AF79}"/>
            </a:ext>
          </a:extLst>
        </xdr:cNvPr>
        <xdr:cNvSpPr/>
      </xdr:nvSpPr>
      <xdr:spPr>
        <a:xfrm>
          <a:off x="26822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232" name="正方形/長方形 231">
          <a:extLst>
            <a:ext uri="{FF2B5EF4-FFF2-40B4-BE49-F238E27FC236}">
              <a16:creationId xmlns:a16="http://schemas.microsoft.com/office/drawing/2014/main" id="{B5C99A32-AE40-4F71-B9E5-0E7F1CBE484C}"/>
            </a:ext>
          </a:extLst>
        </xdr:cNvPr>
        <xdr:cNvSpPr/>
      </xdr:nvSpPr>
      <xdr:spPr>
        <a:xfrm>
          <a:off x="26822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233" name="正方形/長方形 232">
          <a:extLst>
            <a:ext uri="{FF2B5EF4-FFF2-40B4-BE49-F238E27FC236}">
              <a16:creationId xmlns:a16="http://schemas.microsoft.com/office/drawing/2014/main" id="{4389D2CF-5DEF-409D-A6C4-CACB69844021}"/>
            </a:ext>
          </a:extLst>
        </xdr:cNvPr>
        <xdr:cNvSpPr/>
      </xdr:nvSpPr>
      <xdr:spPr>
        <a:xfrm>
          <a:off x="670560" y="16394430"/>
          <a:ext cx="4175760" cy="223266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234" name="テキスト ボックス 233">
          <a:extLst>
            <a:ext uri="{FF2B5EF4-FFF2-40B4-BE49-F238E27FC236}">
              <a16:creationId xmlns:a16="http://schemas.microsoft.com/office/drawing/2014/main" id="{CFDC34CC-76C8-4419-B5B2-278588CC2C1D}"/>
            </a:ext>
          </a:extLst>
        </xdr:cNvPr>
        <xdr:cNvSpPr txBox="1"/>
      </xdr:nvSpPr>
      <xdr:spPr>
        <a:xfrm>
          <a:off x="655320" y="1620774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235" name="直線コネクタ 234">
          <a:extLst>
            <a:ext uri="{FF2B5EF4-FFF2-40B4-BE49-F238E27FC236}">
              <a16:creationId xmlns:a16="http://schemas.microsoft.com/office/drawing/2014/main" id="{4D4FC26E-C974-41D9-A856-E34C7B3464E3}"/>
            </a:ext>
          </a:extLst>
        </xdr:cNvPr>
        <xdr:cNvCxnSpPr/>
      </xdr:nvCxnSpPr>
      <xdr:spPr>
        <a:xfrm>
          <a:off x="670560" y="1862709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110</xdr:row>
      <xdr:rowOff>48277</xdr:rowOff>
    </xdr:from>
    <xdr:ext cx="403059" cy="259045"/>
    <xdr:sp macro="" textlink="">
      <xdr:nvSpPr>
        <xdr:cNvPr id="236" name="テキスト ボックス 235">
          <a:extLst>
            <a:ext uri="{FF2B5EF4-FFF2-40B4-BE49-F238E27FC236}">
              <a16:creationId xmlns:a16="http://schemas.microsoft.com/office/drawing/2014/main" id="{F141B89D-3D2F-4EEC-951D-14B5ADBD0D74}"/>
            </a:ext>
          </a:extLst>
        </xdr:cNvPr>
        <xdr:cNvSpPr txBox="1"/>
      </xdr:nvSpPr>
      <xdr:spPr>
        <a:xfrm>
          <a:off x="336081" y="184886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108</xdr:row>
      <xdr:rowOff>76200</xdr:rowOff>
    </xdr:from>
    <xdr:to>
      <xdr:col>28</xdr:col>
      <xdr:colOff>114300</xdr:colOff>
      <xdr:row>108</xdr:row>
      <xdr:rowOff>76200</xdr:rowOff>
    </xdr:to>
    <xdr:cxnSp macro="">
      <xdr:nvCxnSpPr>
        <xdr:cNvPr id="237" name="直線コネクタ 236">
          <a:extLst>
            <a:ext uri="{FF2B5EF4-FFF2-40B4-BE49-F238E27FC236}">
              <a16:creationId xmlns:a16="http://schemas.microsoft.com/office/drawing/2014/main" id="{5E96AA58-84ED-460A-94C4-68FACE61B73C}"/>
            </a:ext>
          </a:extLst>
        </xdr:cNvPr>
        <xdr:cNvCxnSpPr/>
      </xdr:nvCxnSpPr>
      <xdr:spPr>
        <a:xfrm>
          <a:off x="670560" y="1818132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107</xdr:row>
      <xdr:rowOff>105427</xdr:rowOff>
    </xdr:from>
    <xdr:ext cx="403059" cy="259045"/>
    <xdr:sp macro="" textlink="">
      <xdr:nvSpPr>
        <xdr:cNvPr id="238" name="テキスト ボックス 237">
          <a:extLst>
            <a:ext uri="{FF2B5EF4-FFF2-40B4-BE49-F238E27FC236}">
              <a16:creationId xmlns:a16="http://schemas.microsoft.com/office/drawing/2014/main" id="{348D2037-9533-486C-8FCE-287EA2F15700}"/>
            </a:ext>
          </a:extLst>
        </xdr:cNvPr>
        <xdr:cNvSpPr txBox="1"/>
      </xdr:nvSpPr>
      <xdr:spPr>
        <a:xfrm>
          <a:off x="336081" y="1804290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133350</xdr:rowOff>
    </xdr:from>
    <xdr:to>
      <xdr:col>28</xdr:col>
      <xdr:colOff>114300</xdr:colOff>
      <xdr:row>105</xdr:row>
      <xdr:rowOff>133350</xdr:rowOff>
    </xdr:to>
    <xdr:cxnSp macro="">
      <xdr:nvCxnSpPr>
        <xdr:cNvPr id="239" name="直線コネクタ 238">
          <a:extLst>
            <a:ext uri="{FF2B5EF4-FFF2-40B4-BE49-F238E27FC236}">
              <a16:creationId xmlns:a16="http://schemas.microsoft.com/office/drawing/2014/main" id="{4C133AF8-A7DE-4BA6-8D4E-CA0761D78A23}"/>
            </a:ext>
          </a:extLst>
        </xdr:cNvPr>
        <xdr:cNvCxnSpPr/>
      </xdr:nvCxnSpPr>
      <xdr:spPr>
        <a:xfrm>
          <a:off x="670560" y="1773555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162577</xdr:rowOff>
    </xdr:from>
    <xdr:ext cx="403059" cy="259045"/>
    <xdr:sp macro="" textlink="">
      <xdr:nvSpPr>
        <xdr:cNvPr id="240" name="テキスト ボックス 239">
          <a:extLst>
            <a:ext uri="{FF2B5EF4-FFF2-40B4-BE49-F238E27FC236}">
              <a16:creationId xmlns:a16="http://schemas.microsoft.com/office/drawing/2014/main" id="{CE40640C-7A02-49D4-BA14-1911AF6FDD05}"/>
            </a:ext>
          </a:extLst>
        </xdr:cNvPr>
        <xdr:cNvSpPr txBox="1"/>
      </xdr:nvSpPr>
      <xdr:spPr>
        <a:xfrm>
          <a:off x="336081" y="1759713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19050</xdr:rowOff>
    </xdr:from>
    <xdr:to>
      <xdr:col>28</xdr:col>
      <xdr:colOff>114300</xdr:colOff>
      <xdr:row>103</xdr:row>
      <xdr:rowOff>19050</xdr:rowOff>
    </xdr:to>
    <xdr:cxnSp macro="">
      <xdr:nvCxnSpPr>
        <xdr:cNvPr id="241" name="直線コネクタ 240">
          <a:extLst>
            <a:ext uri="{FF2B5EF4-FFF2-40B4-BE49-F238E27FC236}">
              <a16:creationId xmlns:a16="http://schemas.microsoft.com/office/drawing/2014/main" id="{EE47C16F-8520-40CC-9136-43D1DAD4D7CB}"/>
            </a:ext>
          </a:extLst>
        </xdr:cNvPr>
        <xdr:cNvCxnSpPr/>
      </xdr:nvCxnSpPr>
      <xdr:spPr>
        <a:xfrm>
          <a:off x="670560" y="1728597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48277</xdr:rowOff>
    </xdr:from>
    <xdr:ext cx="403059" cy="259045"/>
    <xdr:sp macro="" textlink="">
      <xdr:nvSpPr>
        <xdr:cNvPr id="242" name="テキスト ボックス 241">
          <a:extLst>
            <a:ext uri="{FF2B5EF4-FFF2-40B4-BE49-F238E27FC236}">
              <a16:creationId xmlns:a16="http://schemas.microsoft.com/office/drawing/2014/main" id="{CF41F0C9-4DA4-4C9B-8CF5-135A30A7290B}"/>
            </a:ext>
          </a:extLst>
        </xdr:cNvPr>
        <xdr:cNvSpPr txBox="1"/>
      </xdr:nvSpPr>
      <xdr:spPr>
        <a:xfrm>
          <a:off x="336081" y="1714755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100</xdr:row>
      <xdr:rowOff>76200</xdr:rowOff>
    </xdr:from>
    <xdr:to>
      <xdr:col>28</xdr:col>
      <xdr:colOff>114300</xdr:colOff>
      <xdr:row>100</xdr:row>
      <xdr:rowOff>76200</xdr:rowOff>
    </xdr:to>
    <xdr:cxnSp macro="">
      <xdr:nvCxnSpPr>
        <xdr:cNvPr id="243" name="直線コネクタ 242">
          <a:extLst>
            <a:ext uri="{FF2B5EF4-FFF2-40B4-BE49-F238E27FC236}">
              <a16:creationId xmlns:a16="http://schemas.microsoft.com/office/drawing/2014/main" id="{66CCC9D8-C6FC-4E26-B6AD-13039B2D7FC3}"/>
            </a:ext>
          </a:extLst>
        </xdr:cNvPr>
        <xdr:cNvCxnSpPr/>
      </xdr:nvCxnSpPr>
      <xdr:spPr>
        <a:xfrm>
          <a:off x="670560" y="1684020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99</xdr:row>
      <xdr:rowOff>105427</xdr:rowOff>
    </xdr:from>
    <xdr:ext cx="467179" cy="259045"/>
    <xdr:sp macro="" textlink="">
      <xdr:nvSpPr>
        <xdr:cNvPr id="244" name="テキスト ボックス 243">
          <a:extLst>
            <a:ext uri="{FF2B5EF4-FFF2-40B4-BE49-F238E27FC236}">
              <a16:creationId xmlns:a16="http://schemas.microsoft.com/office/drawing/2014/main" id="{CA2571C7-1799-4CAE-9C85-18E43F4070EA}"/>
            </a:ext>
          </a:extLst>
        </xdr:cNvPr>
        <xdr:cNvSpPr txBox="1"/>
      </xdr:nvSpPr>
      <xdr:spPr>
        <a:xfrm>
          <a:off x="271961" y="1670178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245" name="直線コネクタ 244">
          <a:extLst>
            <a:ext uri="{FF2B5EF4-FFF2-40B4-BE49-F238E27FC236}">
              <a16:creationId xmlns:a16="http://schemas.microsoft.com/office/drawing/2014/main" id="{AB9889F9-1A6F-4021-B47F-C41955596524}"/>
            </a:ext>
          </a:extLst>
        </xdr:cNvPr>
        <xdr:cNvCxnSpPr/>
      </xdr:nvCxnSpPr>
      <xdr:spPr>
        <a:xfrm>
          <a:off x="670560" y="1639443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96</xdr:row>
      <xdr:rowOff>162577</xdr:rowOff>
    </xdr:from>
    <xdr:ext cx="467179" cy="259045"/>
    <xdr:sp macro="" textlink="">
      <xdr:nvSpPr>
        <xdr:cNvPr id="246" name="テキスト ボックス 245">
          <a:extLst>
            <a:ext uri="{FF2B5EF4-FFF2-40B4-BE49-F238E27FC236}">
              <a16:creationId xmlns:a16="http://schemas.microsoft.com/office/drawing/2014/main" id="{B3D15875-EC14-44DA-80F0-D9ED9FF23EBE}"/>
            </a:ext>
          </a:extLst>
        </xdr:cNvPr>
        <xdr:cNvSpPr txBox="1"/>
      </xdr:nvSpPr>
      <xdr:spPr>
        <a:xfrm>
          <a:off x="271961" y="162560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152400</xdr:colOff>
      <xdr:row>111</xdr:row>
      <xdr:rowOff>19050</xdr:rowOff>
    </xdr:to>
    <xdr:sp macro="" textlink="">
      <xdr:nvSpPr>
        <xdr:cNvPr id="247" name="【市民会館】&#10;有形固定資産減価償却率グラフ枠">
          <a:extLst>
            <a:ext uri="{FF2B5EF4-FFF2-40B4-BE49-F238E27FC236}">
              <a16:creationId xmlns:a16="http://schemas.microsoft.com/office/drawing/2014/main" id="{43E5CB43-D0B2-4B2B-8EE2-091152BB8A24}"/>
            </a:ext>
          </a:extLst>
        </xdr:cNvPr>
        <xdr:cNvSpPr/>
      </xdr:nvSpPr>
      <xdr:spPr>
        <a:xfrm>
          <a:off x="670560" y="16394430"/>
          <a:ext cx="4175760" cy="223266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100</xdr:row>
      <xdr:rowOff>76200</xdr:rowOff>
    </xdr:from>
    <xdr:to>
      <xdr:col>24</xdr:col>
      <xdr:colOff>62865</xdr:colOff>
      <xdr:row>108</xdr:row>
      <xdr:rowOff>156211</xdr:rowOff>
    </xdr:to>
    <xdr:cxnSp macro="">
      <xdr:nvCxnSpPr>
        <xdr:cNvPr id="248" name="直線コネクタ 247">
          <a:extLst>
            <a:ext uri="{FF2B5EF4-FFF2-40B4-BE49-F238E27FC236}">
              <a16:creationId xmlns:a16="http://schemas.microsoft.com/office/drawing/2014/main" id="{87643126-7E9A-4F57-A7F8-AC600214DB8E}"/>
            </a:ext>
          </a:extLst>
        </xdr:cNvPr>
        <xdr:cNvCxnSpPr/>
      </xdr:nvCxnSpPr>
      <xdr:spPr>
        <a:xfrm flipV="1">
          <a:off x="4086225" y="16840200"/>
          <a:ext cx="0" cy="142113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108</xdr:row>
      <xdr:rowOff>160038</xdr:rowOff>
    </xdr:from>
    <xdr:ext cx="405111" cy="259045"/>
    <xdr:sp macro="" textlink="">
      <xdr:nvSpPr>
        <xdr:cNvPr id="249" name="【市民会館】&#10;有形固定資産減価償却率最小値テキスト">
          <a:extLst>
            <a:ext uri="{FF2B5EF4-FFF2-40B4-BE49-F238E27FC236}">
              <a16:creationId xmlns:a16="http://schemas.microsoft.com/office/drawing/2014/main" id="{C428333C-C250-4DFB-82B3-84D9E4D7A019}"/>
            </a:ext>
          </a:extLst>
        </xdr:cNvPr>
        <xdr:cNvSpPr txBox="1"/>
      </xdr:nvSpPr>
      <xdr:spPr>
        <a:xfrm>
          <a:off x="4124960" y="1826515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108</xdr:row>
      <xdr:rowOff>156211</xdr:rowOff>
    </xdr:from>
    <xdr:to>
      <xdr:col>24</xdr:col>
      <xdr:colOff>152400</xdr:colOff>
      <xdr:row>108</xdr:row>
      <xdr:rowOff>156211</xdr:rowOff>
    </xdr:to>
    <xdr:cxnSp macro="">
      <xdr:nvCxnSpPr>
        <xdr:cNvPr id="250" name="直線コネクタ 249">
          <a:extLst>
            <a:ext uri="{FF2B5EF4-FFF2-40B4-BE49-F238E27FC236}">
              <a16:creationId xmlns:a16="http://schemas.microsoft.com/office/drawing/2014/main" id="{A56ECA57-7F00-4BD5-B74F-707597CE53E7}"/>
            </a:ext>
          </a:extLst>
        </xdr:cNvPr>
        <xdr:cNvCxnSpPr/>
      </xdr:nvCxnSpPr>
      <xdr:spPr>
        <a:xfrm>
          <a:off x="4020820" y="18261331"/>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99</xdr:row>
      <xdr:rowOff>22877</xdr:rowOff>
    </xdr:from>
    <xdr:ext cx="469744" cy="259045"/>
    <xdr:sp macro="" textlink="">
      <xdr:nvSpPr>
        <xdr:cNvPr id="251" name="【市民会館】&#10;有形固定資産減価償却率最大値テキスト">
          <a:extLst>
            <a:ext uri="{FF2B5EF4-FFF2-40B4-BE49-F238E27FC236}">
              <a16:creationId xmlns:a16="http://schemas.microsoft.com/office/drawing/2014/main" id="{6201E157-0D75-45C0-AC9F-B4E86E26AB98}"/>
            </a:ext>
          </a:extLst>
        </xdr:cNvPr>
        <xdr:cNvSpPr txBox="1"/>
      </xdr:nvSpPr>
      <xdr:spPr>
        <a:xfrm>
          <a:off x="4124960" y="166192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100</xdr:row>
      <xdr:rowOff>76200</xdr:rowOff>
    </xdr:from>
    <xdr:to>
      <xdr:col>24</xdr:col>
      <xdr:colOff>152400</xdr:colOff>
      <xdr:row>100</xdr:row>
      <xdr:rowOff>76200</xdr:rowOff>
    </xdr:to>
    <xdr:cxnSp macro="">
      <xdr:nvCxnSpPr>
        <xdr:cNvPr id="252" name="直線コネクタ 251">
          <a:extLst>
            <a:ext uri="{FF2B5EF4-FFF2-40B4-BE49-F238E27FC236}">
              <a16:creationId xmlns:a16="http://schemas.microsoft.com/office/drawing/2014/main" id="{9EEA0110-7C67-48B8-B307-878F205D52DC}"/>
            </a:ext>
          </a:extLst>
        </xdr:cNvPr>
        <xdr:cNvCxnSpPr/>
      </xdr:nvCxnSpPr>
      <xdr:spPr>
        <a:xfrm>
          <a:off x="4020820" y="1684020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105</xdr:row>
      <xdr:rowOff>154703</xdr:rowOff>
    </xdr:from>
    <xdr:ext cx="405111" cy="259045"/>
    <xdr:sp macro="" textlink="">
      <xdr:nvSpPr>
        <xdr:cNvPr id="253" name="【市民会館】&#10;有形固定資産減価償却率平均値テキスト">
          <a:extLst>
            <a:ext uri="{FF2B5EF4-FFF2-40B4-BE49-F238E27FC236}">
              <a16:creationId xmlns:a16="http://schemas.microsoft.com/office/drawing/2014/main" id="{CDB25D25-1BEE-4750-B277-EAAEB50AE727}"/>
            </a:ext>
          </a:extLst>
        </xdr:cNvPr>
        <xdr:cNvSpPr txBox="1"/>
      </xdr:nvSpPr>
      <xdr:spPr>
        <a:xfrm>
          <a:off x="4124960" y="1775690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106</xdr:row>
      <xdr:rowOff>4826</xdr:rowOff>
    </xdr:from>
    <xdr:to>
      <xdr:col>24</xdr:col>
      <xdr:colOff>114300</xdr:colOff>
      <xdr:row>106</xdr:row>
      <xdr:rowOff>106426</xdr:rowOff>
    </xdr:to>
    <xdr:sp macro="" textlink="">
      <xdr:nvSpPr>
        <xdr:cNvPr id="254" name="フローチャート: 判断 253">
          <a:extLst>
            <a:ext uri="{FF2B5EF4-FFF2-40B4-BE49-F238E27FC236}">
              <a16:creationId xmlns:a16="http://schemas.microsoft.com/office/drawing/2014/main" id="{B0436EBF-4D05-4ED0-8E13-E423CDC3537D}"/>
            </a:ext>
          </a:extLst>
        </xdr:cNvPr>
        <xdr:cNvSpPr/>
      </xdr:nvSpPr>
      <xdr:spPr>
        <a:xfrm>
          <a:off x="4036060" y="177746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106</xdr:row>
      <xdr:rowOff>41402</xdr:rowOff>
    </xdr:from>
    <xdr:to>
      <xdr:col>20</xdr:col>
      <xdr:colOff>38100</xdr:colOff>
      <xdr:row>106</xdr:row>
      <xdr:rowOff>143002</xdr:rowOff>
    </xdr:to>
    <xdr:sp macro="" textlink="">
      <xdr:nvSpPr>
        <xdr:cNvPr id="255" name="フローチャート: 判断 254">
          <a:extLst>
            <a:ext uri="{FF2B5EF4-FFF2-40B4-BE49-F238E27FC236}">
              <a16:creationId xmlns:a16="http://schemas.microsoft.com/office/drawing/2014/main" id="{3FC53646-DBB3-427F-A805-F950B6749BF2}"/>
            </a:ext>
          </a:extLst>
        </xdr:cNvPr>
        <xdr:cNvSpPr/>
      </xdr:nvSpPr>
      <xdr:spPr>
        <a:xfrm>
          <a:off x="3312160" y="17811242"/>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153044</xdr:colOff>
      <xdr:row>106</xdr:row>
      <xdr:rowOff>134129</xdr:rowOff>
    </xdr:from>
    <xdr:ext cx="405111" cy="259045"/>
    <xdr:sp macro="" textlink="">
      <xdr:nvSpPr>
        <xdr:cNvPr id="256" name="n_1aveValue【市民会館】&#10;有形固定資産減価償却率">
          <a:extLst>
            <a:ext uri="{FF2B5EF4-FFF2-40B4-BE49-F238E27FC236}">
              <a16:creationId xmlns:a16="http://schemas.microsoft.com/office/drawing/2014/main" id="{2AA127ED-D0E6-411C-B064-09EC4B6D6302}"/>
            </a:ext>
          </a:extLst>
        </xdr:cNvPr>
        <xdr:cNvSpPr txBox="1"/>
      </xdr:nvSpPr>
      <xdr:spPr>
        <a:xfrm>
          <a:off x="3170564" y="1790396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106</xdr:row>
      <xdr:rowOff>29972</xdr:rowOff>
    </xdr:from>
    <xdr:to>
      <xdr:col>15</xdr:col>
      <xdr:colOff>101600</xdr:colOff>
      <xdr:row>106</xdr:row>
      <xdr:rowOff>131572</xdr:rowOff>
    </xdr:to>
    <xdr:sp macro="" textlink="">
      <xdr:nvSpPr>
        <xdr:cNvPr id="257" name="フローチャート: 判断 256">
          <a:extLst>
            <a:ext uri="{FF2B5EF4-FFF2-40B4-BE49-F238E27FC236}">
              <a16:creationId xmlns:a16="http://schemas.microsoft.com/office/drawing/2014/main" id="{ABCCE226-25C2-4563-BC59-B630249A1D49}"/>
            </a:ext>
          </a:extLst>
        </xdr:cNvPr>
        <xdr:cNvSpPr/>
      </xdr:nvSpPr>
      <xdr:spPr>
        <a:xfrm>
          <a:off x="2514600" y="177998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38744</xdr:colOff>
      <xdr:row>106</xdr:row>
      <xdr:rowOff>122699</xdr:rowOff>
    </xdr:from>
    <xdr:ext cx="405111" cy="259045"/>
    <xdr:sp macro="" textlink="">
      <xdr:nvSpPr>
        <xdr:cNvPr id="258" name="n_2aveValue【市民会館】&#10;有形固定資産減価償却率">
          <a:extLst>
            <a:ext uri="{FF2B5EF4-FFF2-40B4-BE49-F238E27FC236}">
              <a16:creationId xmlns:a16="http://schemas.microsoft.com/office/drawing/2014/main" id="{38E3AF7B-7324-410D-A3C7-D9A042569F13}"/>
            </a:ext>
          </a:extLst>
        </xdr:cNvPr>
        <xdr:cNvSpPr txBox="1"/>
      </xdr:nvSpPr>
      <xdr:spPr>
        <a:xfrm>
          <a:off x="2385704" y="178925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106</xdr:row>
      <xdr:rowOff>128270</xdr:rowOff>
    </xdr:from>
    <xdr:to>
      <xdr:col>10</xdr:col>
      <xdr:colOff>165100</xdr:colOff>
      <xdr:row>107</xdr:row>
      <xdr:rowOff>58420</xdr:rowOff>
    </xdr:to>
    <xdr:sp macro="" textlink="">
      <xdr:nvSpPr>
        <xdr:cNvPr id="259" name="フローチャート: 判断 258">
          <a:extLst>
            <a:ext uri="{FF2B5EF4-FFF2-40B4-BE49-F238E27FC236}">
              <a16:creationId xmlns:a16="http://schemas.microsoft.com/office/drawing/2014/main" id="{8A24A5A4-F6DF-45E8-8EE4-6DD152AAA629}"/>
            </a:ext>
          </a:extLst>
        </xdr:cNvPr>
        <xdr:cNvSpPr/>
      </xdr:nvSpPr>
      <xdr:spPr>
        <a:xfrm>
          <a:off x="1739900" y="1789811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102244</xdr:colOff>
      <xdr:row>107</xdr:row>
      <xdr:rowOff>49547</xdr:rowOff>
    </xdr:from>
    <xdr:ext cx="405111" cy="259045"/>
    <xdr:sp macro="" textlink="">
      <xdr:nvSpPr>
        <xdr:cNvPr id="260" name="n_3aveValue【市民会館】&#10;有形固定資産減価償却率">
          <a:extLst>
            <a:ext uri="{FF2B5EF4-FFF2-40B4-BE49-F238E27FC236}">
              <a16:creationId xmlns:a16="http://schemas.microsoft.com/office/drawing/2014/main" id="{FA060AB1-1E08-4E22-B520-19047D520C33}"/>
            </a:ext>
          </a:extLst>
        </xdr:cNvPr>
        <xdr:cNvSpPr txBox="1"/>
      </xdr:nvSpPr>
      <xdr:spPr>
        <a:xfrm>
          <a:off x="1611004" y="179870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111</xdr:row>
      <xdr:rowOff>16527</xdr:rowOff>
    </xdr:from>
    <xdr:ext cx="762000" cy="259045"/>
    <xdr:sp macro="" textlink="">
      <xdr:nvSpPr>
        <xdr:cNvPr id="261" name="テキスト ボックス 260">
          <a:extLst>
            <a:ext uri="{FF2B5EF4-FFF2-40B4-BE49-F238E27FC236}">
              <a16:creationId xmlns:a16="http://schemas.microsoft.com/office/drawing/2014/main" id="{65CE5C5A-9EA6-4EAE-9F4A-9975C949D6B1}"/>
            </a:ext>
          </a:extLst>
        </xdr:cNvPr>
        <xdr:cNvSpPr txBox="1"/>
      </xdr:nvSpPr>
      <xdr:spPr>
        <a:xfrm>
          <a:off x="391922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262" name="テキスト ボックス 261">
          <a:extLst>
            <a:ext uri="{FF2B5EF4-FFF2-40B4-BE49-F238E27FC236}">
              <a16:creationId xmlns:a16="http://schemas.microsoft.com/office/drawing/2014/main" id="{A69627F0-C7E3-4819-8C1E-5F9FAA588AE5}"/>
            </a:ext>
          </a:extLst>
        </xdr:cNvPr>
        <xdr:cNvSpPr txBox="1"/>
      </xdr:nvSpPr>
      <xdr:spPr>
        <a:xfrm>
          <a:off x="318770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263" name="テキスト ボックス 262">
          <a:extLst>
            <a:ext uri="{FF2B5EF4-FFF2-40B4-BE49-F238E27FC236}">
              <a16:creationId xmlns:a16="http://schemas.microsoft.com/office/drawing/2014/main" id="{EEE800B7-C1A7-4FF8-AA30-EE529810DF3E}"/>
            </a:ext>
          </a:extLst>
        </xdr:cNvPr>
        <xdr:cNvSpPr txBox="1"/>
      </xdr:nvSpPr>
      <xdr:spPr>
        <a:xfrm>
          <a:off x="239776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264" name="テキスト ボックス 263">
          <a:extLst>
            <a:ext uri="{FF2B5EF4-FFF2-40B4-BE49-F238E27FC236}">
              <a16:creationId xmlns:a16="http://schemas.microsoft.com/office/drawing/2014/main" id="{4978B199-BBBB-49FD-AA4E-FDB9110D3EC3}"/>
            </a:ext>
          </a:extLst>
        </xdr:cNvPr>
        <xdr:cNvSpPr txBox="1"/>
      </xdr:nvSpPr>
      <xdr:spPr>
        <a:xfrm>
          <a:off x="162306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265" name="テキスト ボックス 264">
          <a:extLst>
            <a:ext uri="{FF2B5EF4-FFF2-40B4-BE49-F238E27FC236}">
              <a16:creationId xmlns:a16="http://schemas.microsoft.com/office/drawing/2014/main" id="{24FE955B-1915-443F-ADB0-725B12777A8C}"/>
            </a:ext>
          </a:extLst>
        </xdr:cNvPr>
        <xdr:cNvSpPr txBox="1"/>
      </xdr:nvSpPr>
      <xdr:spPr>
        <a:xfrm>
          <a:off x="84074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103</xdr:row>
      <xdr:rowOff>87122</xdr:rowOff>
    </xdr:from>
    <xdr:to>
      <xdr:col>24</xdr:col>
      <xdr:colOff>114300</xdr:colOff>
      <xdr:row>104</xdr:row>
      <xdr:rowOff>17272</xdr:rowOff>
    </xdr:to>
    <xdr:sp macro="" textlink="">
      <xdr:nvSpPr>
        <xdr:cNvPr id="266" name="楕円 265">
          <a:extLst>
            <a:ext uri="{FF2B5EF4-FFF2-40B4-BE49-F238E27FC236}">
              <a16:creationId xmlns:a16="http://schemas.microsoft.com/office/drawing/2014/main" id="{33FF547B-425B-4FD8-A0C1-67DA876C6357}"/>
            </a:ext>
          </a:extLst>
        </xdr:cNvPr>
        <xdr:cNvSpPr/>
      </xdr:nvSpPr>
      <xdr:spPr>
        <a:xfrm>
          <a:off x="4036060" y="17354042"/>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102</xdr:row>
      <xdr:rowOff>109999</xdr:rowOff>
    </xdr:from>
    <xdr:ext cx="405111" cy="259045"/>
    <xdr:sp macro="" textlink="">
      <xdr:nvSpPr>
        <xdr:cNvPr id="267" name="【市民会館】&#10;有形固定資産減価償却率該当値テキスト">
          <a:extLst>
            <a:ext uri="{FF2B5EF4-FFF2-40B4-BE49-F238E27FC236}">
              <a16:creationId xmlns:a16="http://schemas.microsoft.com/office/drawing/2014/main" id="{F4CA99DA-F705-4E55-A273-AF41CA5CBE2D}"/>
            </a:ext>
          </a:extLst>
        </xdr:cNvPr>
        <xdr:cNvSpPr txBox="1"/>
      </xdr:nvSpPr>
      <xdr:spPr>
        <a:xfrm>
          <a:off x="4124960" y="172092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103</xdr:row>
      <xdr:rowOff>137413</xdr:rowOff>
    </xdr:from>
    <xdr:to>
      <xdr:col>20</xdr:col>
      <xdr:colOff>38100</xdr:colOff>
      <xdr:row>104</xdr:row>
      <xdr:rowOff>67563</xdr:rowOff>
    </xdr:to>
    <xdr:sp macro="" textlink="">
      <xdr:nvSpPr>
        <xdr:cNvPr id="268" name="楕円 267">
          <a:extLst>
            <a:ext uri="{FF2B5EF4-FFF2-40B4-BE49-F238E27FC236}">
              <a16:creationId xmlns:a16="http://schemas.microsoft.com/office/drawing/2014/main" id="{08CBAD19-7CEA-405F-8BF9-D84B53E98E2D}"/>
            </a:ext>
          </a:extLst>
        </xdr:cNvPr>
        <xdr:cNvSpPr/>
      </xdr:nvSpPr>
      <xdr:spPr>
        <a:xfrm>
          <a:off x="3312160" y="17404333"/>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103</xdr:row>
      <xdr:rowOff>137922</xdr:rowOff>
    </xdr:from>
    <xdr:to>
      <xdr:col>24</xdr:col>
      <xdr:colOff>63500</xdr:colOff>
      <xdr:row>104</xdr:row>
      <xdr:rowOff>16763</xdr:rowOff>
    </xdr:to>
    <xdr:cxnSp macro="">
      <xdr:nvCxnSpPr>
        <xdr:cNvPr id="269" name="直線コネクタ 268">
          <a:extLst>
            <a:ext uri="{FF2B5EF4-FFF2-40B4-BE49-F238E27FC236}">
              <a16:creationId xmlns:a16="http://schemas.microsoft.com/office/drawing/2014/main" id="{06F68FE1-99FA-4C29-B8A4-D9E94F1C516A}"/>
            </a:ext>
          </a:extLst>
        </xdr:cNvPr>
        <xdr:cNvCxnSpPr/>
      </xdr:nvCxnSpPr>
      <xdr:spPr>
        <a:xfrm flipV="1">
          <a:off x="3355340" y="17404842"/>
          <a:ext cx="731520" cy="464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104</xdr:row>
      <xdr:rowOff>16256</xdr:rowOff>
    </xdr:from>
    <xdr:to>
      <xdr:col>15</xdr:col>
      <xdr:colOff>101600</xdr:colOff>
      <xdr:row>104</xdr:row>
      <xdr:rowOff>117856</xdr:rowOff>
    </xdr:to>
    <xdr:sp macro="" textlink="">
      <xdr:nvSpPr>
        <xdr:cNvPr id="270" name="楕円 269">
          <a:extLst>
            <a:ext uri="{FF2B5EF4-FFF2-40B4-BE49-F238E27FC236}">
              <a16:creationId xmlns:a16="http://schemas.microsoft.com/office/drawing/2014/main" id="{8326CEE0-971F-4607-AE90-5B6F8F9D136B}"/>
            </a:ext>
          </a:extLst>
        </xdr:cNvPr>
        <xdr:cNvSpPr/>
      </xdr:nvSpPr>
      <xdr:spPr>
        <a:xfrm>
          <a:off x="2514600" y="174508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104</xdr:row>
      <xdr:rowOff>16763</xdr:rowOff>
    </xdr:from>
    <xdr:to>
      <xdr:col>19</xdr:col>
      <xdr:colOff>177800</xdr:colOff>
      <xdr:row>104</xdr:row>
      <xdr:rowOff>67056</xdr:rowOff>
    </xdr:to>
    <xdr:cxnSp macro="">
      <xdr:nvCxnSpPr>
        <xdr:cNvPr id="271" name="直線コネクタ 270">
          <a:extLst>
            <a:ext uri="{FF2B5EF4-FFF2-40B4-BE49-F238E27FC236}">
              <a16:creationId xmlns:a16="http://schemas.microsoft.com/office/drawing/2014/main" id="{C479DA1C-FD46-4FD2-B0D5-BD948EC3059D}"/>
            </a:ext>
          </a:extLst>
        </xdr:cNvPr>
        <xdr:cNvCxnSpPr/>
      </xdr:nvCxnSpPr>
      <xdr:spPr>
        <a:xfrm flipV="1">
          <a:off x="2565400" y="17451323"/>
          <a:ext cx="789940" cy="502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104</xdr:row>
      <xdr:rowOff>59689</xdr:rowOff>
    </xdr:from>
    <xdr:to>
      <xdr:col>10</xdr:col>
      <xdr:colOff>165100</xdr:colOff>
      <xdr:row>104</xdr:row>
      <xdr:rowOff>161289</xdr:rowOff>
    </xdr:to>
    <xdr:sp macro="" textlink="">
      <xdr:nvSpPr>
        <xdr:cNvPr id="272" name="楕円 271">
          <a:extLst>
            <a:ext uri="{FF2B5EF4-FFF2-40B4-BE49-F238E27FC236}">
              <a16:creationId xmlns:a16="http://schemas.microsoft.com/office/drawing/2014/main" id="{2AB219BD-8183-4878-BB0C-D21B6EF9C853}"/>
            </a:ext>
          </a:extLst>
        </xdr:cNvPr>
        <xdr:cNvSpPr/>
      </xdr:nvSpPr>
      <xdr:spPr>
        <a:xfrm>
          <a:off x="1739900" y="174942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104</xdr:row>
      <xdr:rowOff>67056</xdr:rowOff>
    </xdr:from>
    <xdr:to>
      <xdr:col>15</xdr:col>
      <xdr:colOff>50800</xdr:colOff>
      <xdr:row>104</xdr:row>
      <xdr:rowOff>110489</xdr:rowOff>
    </xdr:to>
    <xdr:cxnSp macro="">
      <xdr:nvCxnSpPr>
        <xdr:cNvPr id="273" name="直線コネクタ 272">
          <a:extLst>
            <a:ext uri="{FF2B5EF4-FFF2-40B4-BE49-F238E27FC236}">
              <a16:creationId xmlns:a16="http://schemas.microsoft.com/office/drawing/2014/main" id="{042FB611-8E67-4323-A6F5-BF7E2971DFE7}"/>
            </a:ext>
          </a:extLst>
        </xdr:cNvPr>
        <xdr:cNvCxnSpPr/>
      </xdr:nvCxnSpPr>
      <xdr:spPr>
        <a:xfrm flipV="1">
          <a:off x="1790700" y="17501616"/>
          <a:ext cx="774700" cy="434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102</xdr:row>
      <xdr:rowOff>84090</xdr:rowOff>
    </xdr:from>
    <xdr:ext cx="405111" cy="259045"/>
    <xdr:sp macro="" textlink="">
      <xdr:nvSpPr>
        <xdr:cNvPr id="274" name="n_1mainValue【市民会館】&#10;有形固定資産減価償却率">
          <a:extLst>
            <a:ext uri="{FF2B5EF4-FFF2-40B4-BE49-F238E27FC236}">
              <a16:creationId xmlns:a16="http://schemas.microsoft.com/office/drawing/2014/main" id="{B82F197F-77BF-4ED1-B9A9-FDE2223FAE78}"/>
            </a:ext>
          </a:extLst>
        </xdr:cNvPr>
        <xdr:cNvSpPr txBox="1"/>
      </xdr:nvSpPr>
      <xdr:spPr>
        <a:xfrm>
          <a:off x="3170564" y="171833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102</xdr:row>
      <xdr:rowOff>134383</xdr:rowOff>
    </xdr:from>
    <xdr:ext cx="405111" cy="259045"/>
    <xdr:sp macro="" textlink="">
      <xdr:nvSpPr>
        <xdr:cNvPr id="275" name="n_2mainValue【市民会館】&#10;有形固定資産減価償却率">
          <a:extLst>
            <a:ext uri="{FF2B5EF4-FFF2-40B4-BE49-F238E27FC236}">
              <a16:creationId xmlns:a16="http://schemas.microsoft.com/office/drawing/2014/main" id="{74A56E08-D1F0-4809-87EF-58B986BE2692}"/>
            </a:ext>
          </a:extLst>
        </xdr:cNvPr>
        <xdr:cNvSpPr txBox="1"/>
      </xdr:nvSpPr>
      <xdr:spPr>
        <a:xfrm>
          <a:off x="2385704" y="172336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103</xdr:row>
      <xdr:rowOff>6366</xdr:rowOff>
    </xdr:from>
    <xdr:ext cx="405111" cy="259045"/>
    <xdr:sp macro="" textlink="">
      <xdr:nvSpPr>
        <xdr:cNvPr id="276" name="n_3mainValue【市民会館】&#10;有形固定資産減価償却率">
          <a:extLst>
            <a:ext uri="{FF2B5EF4-FFF2-40B4-BE49-F238E27FC236}">
              <a16:creationId xmlns:a16="http://schemas.microsoft.com/office/drawing/2014/main" id="{433BED6C-BAE7-4DAF-918C-0074BAECABD3}"/>
            </a:ext>
          </a:extLst>
        </xdr:cNvPr>
        <xdr:cNvSpPr txBox="1"/>
      </xdr:nvSpPr>
      <xdr:spPr>
        <a:xfrm>
          <a:off x="1611004" y="1727328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277" name="正方形/長方形 276">
          <a:extLst>
            <a:ext uri="{FF2B5EF4-FFF2-40B4-BE49-F238E27FC236}">
              <a16:creationId xmlns:a16="http://schemas.microsoft.com/office/drawing/2014/main" id="{34BF6757-0AFA-435A-B437-B2407BC0CA10}"/>
            </a:ext>
          </a:extLst>
        </xdr:cNvPr>
        <xdr:cNvSpPr/>
      </xdr:nvSpPr>
      <xdr:spPr>
        <a:xfrm>
          <a:off x="5826760" y="15274290"/>
          <a:ext cx="415290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278" name="正方形/長方形 277">
          <a:extLst>
            <a:ext uri="{FF2B5EF4-FFF2-40B4-BE49-F238E27FC236}">
              <a16:creationId xmlns:a16="http://schemas.microsoft.com/office/drawing/2014/main" id="{779532CB-A887-436A-805E-E23A21AA088B}"/>
            </a:ext>
          </a:extLst>
        </xdr:cNvPr>
        <xdr:cNvSpPr/>
      </xdr:nvSpPr>
      <xdr:spPr>
        <a:xfrm>
          <a:off x="593090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279" name="正方形/長方形 278">
          <a:extLst>
            <a:ext uri="{FF2B5EF4-FFF2-40B4-BE49-F238E27FC236}">
              <a16:creationId xmlns:a16="http://schemas.microsoft.com/office/drawing/2014/main" id="{27C05F19-C4F4-4AEE-A2B5-8BBC495C5A4D}"/>
            </a:ext>
          </a:extLst>
        </xdr:cNvPr>
        <xdr:cNvSpPr/>
      </xdr:nvSpPr>
      <xdr:spPr>
        <a:xfrm>
          <a:off x="593090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280" name="正方形/長方形 279">
          <a:extLst>
            <a:ext uri="{FF2B5EF4-FFF2-40B4-BE49-F238E27FC236}">
              <a16:creationId xmlns:a16="http://schemas.microsoft.com/office/drawing/2014/main" id="{90ABEF0A-487F-4029-9599-C30D025DBA67}"/>
            </a:ext>
          </a:extLst>
        </xdr:cNvPr>
        <xdr:cNvSpPr/>
      </xdr:nvSpPr>
      <xdr:spPr>
        <a:xfrm>
          <a:off x="683260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281" name="正方形/長方形 280">
          <a:extLst>
            <a:ext uri="{FF2B5EF4-FFF2-40B4-BE49-F238E27FC236}">
              <a16:creationId xmlns:a16="http://schemas.microsoft.com/office/drawing/2014/main" id="{CDC1030B-7340-49C1-840B-41E376F6AAC2}"/>
            </a:ext>
          </a:extLst>
        </xdr:cNvPr>
        <xdr:cNvSpPr/>
      </xdr:nvSpPr>
      <xdr:spPr>
        <a:xfrm>
          <a:off x="683260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282" name="正方形/長方形 281">
          <a:extLst>
            <a:ext uri="{FF2B5EF4-FFF2-40B4-BE49-F238E27FC236}">
              <a16:creationId xmlns:a16="http://schemas.microsoft.com/office/drawing/2014/main" id="{473355EE-7BFA-4EB3-A500-F9E26039294C}"/>
            </a:ext>
          </a:extLst>
        </xdr:cNvPr>
        <xdr:cNvSpPr/>
      </xdr:nvSpPr>
      <xdr:spPr>
        <a:xfrm>
          <a:off x="78384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283" name="正方形/長方形 282">
          <a:extLst>
            <a:ext uri="{FF2B5EF4-FFF2-40B4-BE49-F238E27FC236}">
              <a16:creationId xmlns:a16="http://schemas.microsoft.com/office/drawing/2014/main" id="{820EDA91-B584-429B-A43E-467089DDBCB3}"/>
            </a:ext>
          </a:extLst>
        </xdr:cNvPr>
        <xdr:cNvSpPr/>
      </xdr:nvSpPr>
      <xdr:spPr>
        <a:xfrm>
          <a:off x="78384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284" name="正方形/長方形 283">
          <a:extLst>
            <a:ext uri="{FF2B5EF4-FFF2-40B4-BE49-F238E27FC236}">
              <a16:creationId xmlns:a16="http://schemas.microsoft.com/office/drawing/2014/main" id="{82F30B17-1CB3-4718-A3E4-8CF30954FEA6}"/>
            </a:ext>
          </a:extLst>
        </xdr:cNvPr>
        <xdr:cNvSpPr/>
      </xdr:nvSpPr>
      <xdr:spPr>
        <a:xfrm>
          <a:off x="5826760" y="16394430"/>
          <a:ext cx="4152900" cy="223266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285" name="テキスト ボックス 284">
          <a:extLst>
            <a:ext uri="{FF2B5EF4-FFF2-40B4-BE49-F238E27FC236}">
              <a16:creationId xmlns:a16="http://schemas.microsoft.com/office/drawing/2014/main" id="{034B943F-324C-4118-81A6-9BAAB5FC960A}"/>
            </a:ext>
          </a:extLst>
        </xdr:cNvPr>
        <xdr:cNvSpPr txBox="1"/>
      </xdr:nvSpPr>
      <xdr:spPr>
        <a:xfrm>
          <a:off x="5788660" y="1620774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286" name="直線コネクタ 285">
          <a:extLst>
            <a:ext uri="{FF2B5EF4-FFF2-40B4-BE49-F238E27FC236}">
              <a16:creationId xmlns:a16="http://schemas.microsoft.com/office/drawing/2014/main" id="{6F830CE7-00D6-486D-9084-9A3E4E63E314}"/>
            </a:ext>
          </a:extLst>
        </xdr:cNvPr>
        <xdr:cNvCxnSpPr/>
      </xdr:nvCxnSpPr>
      <xdr:spPr>
        <a:xfrm>
          <a:off x="5826760" y="1862709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152400</xdr:rowOff>
    </xdr:from>
    <xdr:to>
      <xdr:col>59</xdr:col>
      <xdr:colOff>50800</xdr:colOff>
      <xdr:row>108</xdr:row>
      <xdr:rowOff>152400</xdr:rowOff>
    </xdr:to>
    <xdr:cxnSp macro="">
      <xdr:nvCxnSpPr>
        <xdr:cNvPr id="287" name="直線コネクタ 286">
          <a:extLst>
            <a:ext uri="{FF2B5EF4-FFF2-40B4-BE49-F238E27FC236}">
              <a16:creationId xmlns:a16="http://schemas.microsoft.com/office/drawing/2014/main" id="{EBBE8753-CEA6-4356-BA73-55C41B38B774}"/>
            </a:ext>
          </a:extLst>
        </xdr:cNvPr>
        <xdr:cNvCxnSpPr/>
      </xdr:nvCxnSpPr>
      <xdr:spPr>
        <a:xfrm>
          <a:off x="5826760" y="1825752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108</xdr:row>
      <xdr:rowOff>10177</xdr:rowOff>
    </xdr:from>
    <xdr:ext cx="467179" cy="259045"/>
    <xdr:sp macro="" textlink="">
      <xdr:nvSpPr>
        <xdr:cNvPr id="288" name="テキスト ボックス 287">
          <a:extLst>
            <a:ext uri="{FF2B5EF4-FFF2-40B4-BE49-F238E27FC236}">
              <a16:creationId xmlns:a16="http://schemas.microsoft.com/office/drawing/2014/main" id="{F816D3B4-6FF6-4C82-8ED3-C8EF0A740C3D}"/>
            </a:ext>
          </a:extLst>
        </xdr:cNvPr>
        <xdr:cNvSpPr txBox="1"/>
      </xdr:nvSpPr>
      <xdr:spPr>
        <a:xfrm>
          <a:off x="5405301" y="1811529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106</xdr:row>
      <xdr:rowOff>114300</xdr:rowOff>
    </xdr:from>
    <xdr:to>
      <xdr:col>59</xdr:col>
      <xdr:colOff>50800</xdr:colOff>
      <xdr:row>106</xdr:row>
      <xdr:rowOff>114300</xdr:rowOff>
    </xdr:to>
    <xdr:cxnSp macro="">
      <xdr:nvCxnSpPr>
        <xdr:cNvPr id="289" name="直線コネクタ 288">
          <a:extLst>
            <a:ext uri="{FF2B5EF4-FFF2-40B4-BE49-F238E27FC236}">
              <a16:creationId xmlns:a16="http://schemas.microsoft.com/office/drawing/2014/main" id="{BAA06D67-4908-4684-8EDE-D29833DB8041}"/>
            </a:ext>
          </a:extLst>
        </xdr:cNvPr>
        <xdr:cNvCxnSpPr/>
      </xdr:nvCxnSpPr>
      <xdr:spPr>
        <a:xfrm>
          <a:off x="5826760" y="1788414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105</xdr:row>
      <xdr:rowOff>143527</xdr:rowOff>
    </xdr:from>
    <xdr:ext cx="467179" cy="259045"/>
    <xdr:sp macro="" textlink="">
      <xdr:nvSpPr>
        <xdr:cNvPr id="290" name="テキスト ボックス 289">
          <a:extLst>
            <a:ext uri="{FF2B5EF4-FFF2-40B4-BE49-F238E27FC236}">
              <a16:creationId xmlns:a16="http://schemas.microsoft.com/office/drawing/2014/main" id="{F43FF7C3-8E1C-4301-94C7-3CB4E0EC44CF}"/>
            </a:ext>
          </a:extLst>
        </xdr:cNvPr>
        <xdr:cNvSpPr txBox="1"/>
      </xdr:nvSpPr>
      <xdr:spPr>
        <a:xfrm>
          <a:off x="5405301" y="177457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104</xdr:row>
      <xdr:rowOff>76200</xdr:rowOff>
    </xdr:from>
    <xdr:to>
      <xdr:col>59</xdr:col>
      <xdr:colOff>50800</xdr:colOff>
      <xdr:row>104</xdr:row>
      <xdr:rowOff>76200</xdr:rowOff>
    </xdr:to>
    <xdr:cxnSp macro="">
      <xdr:nvCxnSpPr>
        <xdr:cNvPr id="291" name="直線コネクタ 290">
          <a:extLst>
            <a:ext uri="{FF2B5EF4-FFF2-40B4-BE49-F238E27FC236}">
              <a16:creationId xmlns:a16="http://schemas.microsoft.com/office/drawing/2014/main" id="{9979ABDA-5217-4C52-8172-7CE9967965C3}"/>
            </a:ext>
          </a:extLst>
        </xdr:cNvPr>
        <xdr:cNvCxnSpPr/>
      </xdr:nvCxnSpPr>
      <xdr:spPr>
        <a:xfrm>
          <a:off x="5826760" y="1751076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103</xdr:row>
      <xdr:rowOff>105427</xdr:rowOff>
    </xdr:from>
    <xdr:ext cx="467179" cy="259045"/>
    <xdr:sp macro="" textlink="">
      <xdr:nvSpPr>
        <xdr:cNvPr id="292" name="テキスト ボックス 291">
          <a:extLst>
            <a:ext uri="{FF2B5EF4-FFF2-40B4-BE49-F238E27FC236}">
              <a16:creationId xmlns:a16="http://schemas.microsoft.com/office/drawing/2014/main" id="{89102DBF-E875-49FD-830C-AF1510F7C495}"/>
            </a:ext>
          </a:extLst>
        </xdr:cNvPr>
        <xdr:cNvSpPr txBox="1"/>
      </xdr:nvSpPr>
      <xdr:spPr>
        <a:xfrm>
          <a:off x="5405301" y="1737234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102</xdr:row>
      <xdr:rowOff>38100</xdr:rowOff>
    </xdr:from>
    <xdr:to>
      <xdr:col>59</xdr:col>
      <xdr:colOff>50800</xdr:colOff>
      <xdr:row>102</xdr:row>
      <xdr:rowOff>38100</xdr:rowOff>
    </xdr:to>
    <xdr:cxnSp macro="">
      <xdr:nvCxnSpPr>
        <xdr:cNvPr id="293" name="直線コネクタ 292">
          <a:extLst>
            <a:ext uri="{FF2B5EF4-FFF2-40B4-BE49-F238E27FC236}">
              <a16:creationId xmlns:a16="http://schemas.microsoft.com/office/drawing/2014/main" id="{1E4BF88A-F05E-4187-A05C-8B4E2ABB90AF}"/>
            </a:ext>
          </a:extLst>
        </xdr:cNvPr>
        <xdr:cNvCxnSpPr/>
      </xdr:nvCxnSpPr>
      <xdr:spPr>
        <a:xfrm>
          <a:off x="5826760" y="1713738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101</xdr:row>
      <xdr:rowOff>67327</xdr:rowOff>
    </xdr:from>
    <xdr:ext cx="467179" cy="259045"/>
    <xdr:sp macro="" textlink="">
      <xdr:nvSpPr>
        <xdr:cNvPr id="294" name="テキスト ボックス 293">
          <a:extLst>
            <a:ext uri="{FF2B5EF4-FFF2-40B4-BE49-F238E27FC236}">
              <a16:creationId xmlns:a16="http://schemas.microsoft.com/office/drawing/2014/main" id="{D7670F14-E343-48B4-AA33-55CEBBAC6AC7}"/>
            </a:ext>
          </a:extLst>
        </xdr:cNvPr>
        <xdr:cNvSpPr txBox="1"/>
      </xdr:nvSpPr>
      <xdr:spPr>
        <a:xfrm>
          <a:off x="5405301" y="1699896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0</xdr:rowOff>
    </xdr:from>
    <xdr:to>
      <xdr:col>59</xdr:col>
      <xdr:colOff>50800</xdr:colOff>
      <xdr:row>100</xdr:row>
      <xdr:rowOff>0</xdr:rowOff>
    </xdr:to>
    <xdr:cxnSp macro="">
      <xdr:nvCxnSpPr>
        <xdr:cNvPr id="295" name="直線コネクタ 294">
          <a:extLst>
            <a:ext uri="{FF2B5EF4-FFF2-40B4-BE49-F238E27FC236}">
              <a16:creationId xmlns:a16="http://schemas.microsoft.com/office/drawing/2014/main" id="{BA8E7C68-5D7E-4185-A80C-2CD0247E8091}"/>
            </a:ext>
          </a:extLst>
        </xdr:cNvPr>
        <xdr:cNvCxnSpPr/>
      </xdr:nvCxnSpPr>
      <xdr:spPr>
        <a:xfrm>
          <a:off x="5826760" y="1676400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99</xdr:row>
      <xdr:rowOff>29227</xdr:rowOff>
    </xdr:from>
    <xdr:ext cx="467179" cy="259045"/>
    <xdr:sp macro="" textlink="">
      <xdr:nvSpPr>
        <xdr:cNvPr id="296" name="テキスト ボックス 295">
          <a:extLst>
            <a:ext uri="{FF2B5EF4-FFF2-40B4-BE49-F238E27FC236}">
              <a16:creationId xmlns:a16="http://schemas.microsoft.com/office/drawing/2014/main" id="{9B97D2F3-D543-4BAF-96E4-C7FBF5C53423}"/>
            </a:ext>
          </a:extLst>
        </xdr:cNvPr>
        <xdr:cNvSpPr txBox="1"/>
      </xdr:nvSpPr>
      <xdr:spPr>
        <a:xfrm>
          <a:off x="5405301" y="1662558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297" name="直線コネクタ 296">
          <a:extLst>
            <a:ext uri="{FF2B5EF4-FFF2-40B4-BE49-F238E27FC236}">
              <a16:creationId xmlns:a16="http://schemas.microsoft.com/office/drawing/2014/main" id="{048A3869-D408-47A7-86A1-BBCEC0F06ED4}"/>
            </a:ext>
          </a:extLst>
        </xdr:cNvPr>
        <xdr:cNvCxnSpPr/>
      </xdr:nvCxnSpPr>
      <xdr:spPr>
        <a:xfrm>
          <a:off x="5826760" y="16394430"/>
          <a:ext cx="4114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96</xdr:row>
      <xdr:rowOff>162577</xdr:rowOff>
    </xdr:from>
    <xdr:ext cx="467179" cy="259045"/>
    <xdr:sp macro="" textlink="">
      <xdr:nvSpPr>
        <xdr:cNvPr id="298" name="テキスト ボックス 297">
          <a:extLst>
            <a:ext uri="{FF2B5EF4-FFF2-40B4-BE49-F238E27FC236}">
              <a16:creationId xmlns:a16="http://schemas.microsoft.com/office/drawing/2014/main" id="{8A858A2B-3513-44F1-AFA6-125CB9A710FE}"/>
            </a:ext>
          </a:extLst>
        </xdr:cNvPr>
        <xdr:cNvSpPr txBox="1"/>
      </xdr:nvSpPr>
      <xdr:spPr>
        <a:xfrm>
          <a:off x="5405301" y="162560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299" name="【市民会館】&#10;一人当たり面積グラフ枠">
          <a:extLst>
            <a:ext uri="{FF2B5EF4-FFF2-40B4-BE49-F238E27FC236}">
              <a16:creationId xmlns:a16="http://schemas.microsoft.com/office/drawing/2014/main" id="{FD5672DF-7EDD-4031-B180-F89A8FD5978E}"/>
            </a:ext>
          </a:extLst>
        </xdr:cNvPr>
        <xdr:cNvSpPr/>
      </xdr:nvSpPr>
      <xdr:spPr>
        <a:xfrm>
          <a:off x="5826760" y="16394430"/>
          <a:ext cx="4152900" cy="223266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101</xdr:row>
      <xdr:rowOff>44196</xdr:rowOff>
    </xdr:from>
    <xdr:to>
      <xdr:col>54</xdr:col>
      <xdr:colOff>189865</xdr:colOff>
      <xdr:row>108</xdr:row>
      <xdr:rowOff>129539</xdr:rowOff>
    </xdr:to>
    <xdr:cxnSp macro="">
      <xdr:nvCxnSpPr>
        <xdr:cNvPr id="300" name="直線コネクタ 299">
          <a:extLst>
            <a:ext uri="{FF2B5EF4-FFF2-40B4-BE49-F238E27FC236}">
              <a16:creationId xmlns:a16="http://schemas.microsoft.com/office/drawing/2014/main" id="{F731D512-05EB-4C73-8EF2-9D4A1A324C9B}"/>
            </a:ext>
          </a:extLst>
        </xdr:cNvPr>
        <xdr:cNvCxnSpPr/>
      </xdr:nvCxnSpPr>
      <xdr:spPr>
        <a:xfrm flipV="1">
          <a:off x="9219565" y="16975836"/>
          <a:ext cx="0" cy="125882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133366</xdr:rowOff>
    </xdr:from>
    <xdr:ext cx="469744" cy="259045"/>
    <xdr:sp macro="" textlink="">
      <xdr:nvSpPr>
        <xdr:cNvPr id="301" name="【市民会館】&#10;一人当たり面積最小値テキスト">
          <a:extLst>
            <a:ext uri="{FF2B5EF4-FFF2-40B4-BE49-F238E27FC236}">
              <a16:creationId xmlns:a16="http://schemas.microsoft.com/office/drawing/2014/main" id="{2900E512-0FDF-488C-ABA2-EB5366E61E24}"/>
            </a:ext>
          </a:extLst>
        </xdr:cNvPr>
        <xdr:cNvSpPr txBox="1"/>
      </xdr:nvSpPr>
      <xdr:spPr>
        <a:xfrm>
          <a:off x="9258300" y="182384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129539</xdr:rowOff>
    </xdr:from>
    <xdr:to>
      <xdr:col>55</xdr:col>
      <xdr:colOff>88900</xdr:colOff>
      <xdr:row>108</xdr:row>
      <xdr:rowOff>129539</xdr:rowOff>
    </xdr:to>
    <xdr:cxnSp macro="">
      <xdr:nvCxnSpPr>
        <xdr:cNvPr id="302" name="直線コネクタ 301">
          <a:extLst>
            <a:ext uri="{FF2B5EF4-FFF2-40B4-BE49-F238E27FC236}">
              <a16:creationId xmlns:a16="http://schemas.microsoft.com/office/drawing/2014/main" id="{F45BAEC3-8D94-4985-B276-6221533A2B62}"/>
            </a:ext>
          </a:extLst>
        </xdr:cNvPr>
        <xdr:cNvCxnSpPr/>
      </xdr:nvCxnSpPr>
      <xdr:spPr>
        <a:xfrm>
          <a:off x="9154160" y="18234659"/>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99</xdr:row>
      <xdr:rowOff>162323</xdr:rowOff>
    </xdr:from>
    <xdr:ext cx="469744" cy="259045"/>
    <xdr:sp macro="" textlink="">
      <xdr:nvSpPr>
        <xdr:cNvPr id="303" name="【市民会館】&#10;一人当たり面積最大値テキスト">
          <a:extLst>
            <a:ext uri="{FF2B5EF4-FFF2-40B4-BE49-F238E27FC236}">
              <a16:creationId xmlns:a16="http://schemas.microsoft.com/office/drawing/2014/main" id="{2A82F4D3-A793-4A35-B48D-C1311626CB7D}"/>
            </a:ext>
          </a:extLst>
        </xdr:cNvPr>
        <xdr:cNvSpPr txBox="1"/>
      </xdr:nvSpPr>
      <xdr:spPr>
        <a:xfrm>
          <a:off x="9258300" y="167586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101</xdr:row>
      <xdr:rowOff>44196</xdr:rowOff>
    </xdr:from>
    <xdr:to>
      <xdr:col>55</xdr:col>
      <xdr:colOff>88900</xdr:colOff>
      <xdr:row>101</xdr:row>
      <xdr:rowOff>44196</xdr:rowOff>
    </xdr:to>
    <xdr:cxnSp macro="">
      <xdr:nvCxnSpPr>
        <xdr:cNvPr id="304" name="直線コネクタ 303">
          <a:extLst>
            <a:ext uri="{FF2B5EF4-FFF2-40B4-BE49-F238E27FC236}">
              <a16:creationId xmlns:a16="http://schemas.microsoft.com/office/drawing/2014/main" id="{A41BCA0D-B049-43AE-A8E2-B5FC34F40714}"/>
            </a:ext>
          </a:extLst>
        </xdr:cNvPr>
        <xdr:cNvCxnSpPr/>
      </xdr:nvCxnSpPr>
      <xdr:spPr>
        <a:xfrm>
          <a:off x="9154160" y="16975836"/>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106</xdr:row>
      <xdr:rowOff>48785</xdr:rowOff>
    </xdr:from>
    <xdr:ext cx="469744" cy="259045"/>
    <xdr:sp macro="" textlink="">
      <xdr:nvSpPr>
        <xdr:cNvPr id="305" name="【市民会館】&#10;一人当たり面積平均値テキスト">
          <a:extLst>
            <a:ext uri="{FF2B5EF4-FFF2-40B4-BE49-F238E27FC236}">
              <a16:creationId xmlns:a16="http://schemas.microsoft.com/office/drawing/2014/main" id="{E15D3BC2-E66F-4A5C-B3DF-F0D4C16ECA1E}"/>
            </a:ext>
          </a:extLst>
        </xdr:cNvPr>
        <xdr:cNvSpPr txBox="1"/>
      </xdr:nvSpPr>
      <xdr:spPr>
        <a:xfrm>
          <a:off x="9258300" y="1781862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0.982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106</xdr:row>
      <xdr:rowOff>70358</xdr:rowOff>
    </xdr:from>
    <xdr:to>
      <xdr:col>55</xdr:col>
      <xdr:colOff>50800</xdr:colOff>
      <xdr:row>107</xdr:row>
      <xdr:rowOff>508</xdr:rowOff>
    </xdr:to>
    <xdr:sp macro="" textlink="">
      <xdr:nvSpPr>
        <xdr:cNvPr id="306" name="フローチャート: 判断 305">
          <a:extLst>
            <a:ext uri="{FF2B5EF4-FFF2-40B4-BE49-F238E27FC236}">
              <a16:creationId xmlns:a16="http://schemas.microsoft.com/office/drawing/2014/main" id="{85802014-3570-494A-9691-54D3FEE6B1CB}"/>
            </a:ext>
          </a:extLst>
        </xdr:cNvPr>
        <xdr:cNvSpPr/>
      </xdr:nvSpPr>
      <xdr:spPr>
        <a:xfrm>
          <a:off x="9192260" y="17840198"/>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106</xdr:row>
      <xdr:rowOff>93599</xdr:rowOff>
    </xdr:from>
    <xdr:to>
      <xdr:col>50</xdr:col>
      <xdr:colOff>165100</xdr:colOff>
      <xdr:row>107</xdr:row>
      <xdr:rowOff>23749</xdr:rowOff>
    </xdr:to>
    <xdr:sp macro="" textlink="">
      <xdr:nvSpPr>
        <xdr:cNvPr id="307" name="フローチャート: 判断 306">
          <a:extLst>
            <a:ext uri="{FF2B5EF4-FFF2-40B4-BE49-F238E27FC236}">
              <a16:creationId xmlns:a16="http://schemas.microsoft.com/office/drawing/2014/main" id="{3736F408-9DF3-4A85-8570-BD90FDDE1BAB}"/>
            </a:ext>
          </a:extLst>
        </xdr:cNvPr>
        <xdr:cNvSpPr/>
      </xdr:nvSpPr>
      <xdr:spPr>
        <a:xfrm>
          <a:off x="8445500" y="17863439"/>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57227</xdr:colOff>
      <xdr:row>107</xdr:row>
      <xdr:rowOff>14876</xdr:rowOff>
    </xdr:from>
    <xdr:ext cx="469744" cy="259045"/>
    <xdr:sp macro="" textlink="">
      <xdr:nvSpPr>
        <xdr:cNvPr id="308" name="n_1aveValue【市民会館】&#10;一人当たり面積">
          <a:extLst>
            <a:ext uri="{FF2B5EF4-FFF2-40B4-BE49-F238E27FC236}">
              <a16:creationId xmlns:a16="http://schemas.microsoft.com/office/drawing/2014/main" id="{D00B30A3-2901-4859-8A50-6B4068E7BD9F}"/>
            </a:ext>
          </a:extLst>
        </xdr:cNvPr>
        <xdr:cNvSpPr txBox="1"/>
      </xdr:nvSpPr>
      <xdr:spPr>
        <a:xfrm>
          <a:off x="8271587" y="179523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106</xdr:row>
      <xdr:rowOff>138557</xdr:rowOff>
    </xdr:from>
    <xdr:to>
      <xdr:col>46</xdr:col>
      <xdr:colOff>38100</xdr:colOff>
      <xdr:row>107</xdr:row>
      <xdr:rowOff>68707</xdr:rowOff>
    </xdr:to>
    <xdr:sp macro="" textlink="">
      <xdr:nvSpPr>
        <xdr:cNvPr id="309" name="フローチャート: 判断 308">
          <a:extLst>
            <a:ext uri="{FF2B5EF4-FFF2-40B4-BE49-F238E27FC236}">
              <a16:creationId xmlns:a16="http://schemas.microsoft.com/office/drawing/2014/main" id="{B445F93C-0925-4799-BAAC-4DDA8F9489D6}"/>
            </a:ext>
          </a:extLst>
        </xdr:cNvPr>
        <xdr:cNvSpPr/>
      </xdr:nvSpPr>
      <xdr:spPr>
        <a:xfrm>
          <a:off x="7670800" y="17908397"/>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133427</xdr:colOff>
      <xdr:row>107</xdr:row>
      <xdr:rowOff>59834</xdr:rowOff>
    </xdr:from>
    <xdr:ext cx="469744" cy="259045"/>
    <xdr:sp macro="" textlink="">
      <xdr:nvSpPr>
        <xdr:cNvPr id="310" name="n_2aveValue【市民会館】&#10;一人当たり面積">
          <a:extLst>
            <a:ext uri="{FF2B5EF4-FFF2-40B4-BE49-F238E27FC236}">
              <a16:creationId xmlns:a16="http://schemas.microsoft.com/office/drawing/2014/main" id="{CF5D73D6-A722-49C1-9EF1-E6AC5E95388E}"/>
            </a:ext>
          </a:extLst>
        </xdr:cNvPr>
        <xdr:cNvSpPr txBox="1"/>
      </xdr:nvSpPr>
      <xdr:spPr>
        <a:xfrm>
          <a:off x="7509587" y="179973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107</xdr:row>
      <xdr:rowOff>3302</xdr:rowOff>
    </xdr:from>
    <xdr:to>
      <xdr:col>41</xdr:col>
      <xdr:colOff>101600</xdr:colOff>
      <xdr:row>107</xdr:row>
      <xdr:rowOff>104902</xdr:rowOff>
    </xdr:to>
    <xdr:sp macro="" textlink="">
      <xdr:nvSpPr>
        <xdr:cNvPr id="311" name="フローチャート: 判断 310">
          <a:extLst>
            <a:ext uri="{FF2B5EF4-FFF2-40B4-BE49-F238E27FC236}">
              <a16:creationId xmlns:a16="http://schemas.microsoft.com/office/drawing/2014/main" id="{B429EF0D-03C9-4EEB-92BB-42F019F632CF}"/>
            </a:ext>
          </a:extLst>
        </xdr:cNvPr>
        <xdr:cNvSpPr/>
      </xdr:nvSpPr>
      <xdr:spPr>
        <a:xfrm>
          <a:off x="6873240" y="179407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6427</xdr:colOff>
      <xdr:row>107</xdr:row>
      <xdr:rowOff>96029</xdr:rowOff>
    </xdr:from>
    <xdr:ext cx="469744" cy="259045"/>
    <xdr:sp macro="" textlink="">
      <xdr:nvSpPr>
        <xdr:cNvPr id="312" name="n_3aveValue【市民会館】&#10;一人当たり面積">
          <a:extLst>
            <a:ext uri="{FF2B5EF4-FFF2-40B4-BE49-F238E27FC236}">
              <a16:creationId xmlns:a16="http://schemas.microsoft.com/office/drawing/2014/main" id="{C74D4D03-7ABA-4EDB-8DFE-578216851E63}"/>
            </a:ext>
          </a:extLst>
        </xdr:cNvPr>
        <xdr:cNvSpPr txBox="1"/>
      </xdr:nvSpPr>
      <xdr:spPr>
        <a:xfrm>
          <a:off x="6712027" y="180335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111</xdr:row>
      <xdr:rowOff>16527</xdr:rowOff>
    </xdr:from>
    <xdr:ext cx="762000" cy="259045"/>
    <xdr:sp macro="" textlink="">
      <xdr:nvSpPr>
        <xdr:cNvPr id="313" name="テキスト ボックス 312">
          <a:extLst>
            <a:ext uri="{FF2B5EF4-FFF2-40B4-BE49-F238E27FC236}">
              <a16:creationId xmlns:a16="http://schemas.microsoft.com/office/drawing/2014/main" id="{EC7F2C10-04C2-44F1-9614-6CC63FC5E09F}"/>
            </a:ext>
          </a:extLst>
        </xdr:cNvPr>
        <xdr:cNvSpPr txBox="1"/>
      </xdr:nvSpPr>
      <xdr:spPr>
        <a:xfrm>
          <a:off x="905256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314" name="テキスト ボックス 313">
          <a:extLst>
            <a:ext uri="{FF2B5EF4-FFF2-40B4-BE49-F238E27FC236}">
              <a16:creationId xmlns:a16="http://schemas.microsoft.com/office/drawing/2014/main" id="{C58FE23D-1B75-47F9-8B50-8B68F1E5665F}"/>
            </a:ext>
          </a:extLst>
        </xdr:cNvPr>
        <xdr:cNvSpPr txBox="1"/>
      </xdr:nvSpPr>
      <xdr:spPr>
        <a:xfrm>
          <a:off x="832866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315" name="テキスト ボックス 314">
          <a:extLst>
            <a:ext uri="{FF2B5EF4-FFF2-40B4-BE49-F238E27FC236}">
              <a16:creationId xmlns:a16="http://schemas.microsoft.com/office/drawing/2014/main" id="{E1FC4481-AACC-48DD-B56B-1D904D05F231}"/>
            </a:ext>
          </a:extLst>
        </xdr:cNvPr>
        <xdr:cNvSpPr txBox="1"/>
      </xdr:nvSpPr>
      <xdr:spPr>
        <a:xfrm>
          <a:off x="754634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316" name="テキスト ボックス 315">
          <a:extLst>
            <a:ext uri="{FF2B5EF4-FFF2-40B4-BE49-F238E27FC236}">
              <a16:creationId xmlns:a16="http://schemas.microsoft.com/office/drawing/2014/main" id="{3E664502-BA36-4FCB-86F3-E6E402625B4C}"/>
            </a:ext>
          </a:extLst>
        </xdr:cNvPr>
        <xdr:cNvSpPr txBox="1"/>
      </xdr:nvSpPr>
      <xdr:spPr>
        <a:xfrm>
          <a:off x="675640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317" name="テキスト ボックス 316">
          <a:extLst>
            <a:ext uri="{FF2B5EF4-FFF2-40B4-BE49-F238E27FC236}">
              <a16:creationId xmlns:a16="http://schemas.microsoft.com/office/drawing/2014/main" id="{E25306C5-0769-4D5D-87E3-E9ECCEBEA1F3}"/>
            </a:ext>
          </a:extLst>
        </xdr:cNvPr>
        <xdr:cNvSpPr txBox="1"/>
      </xdr:nvSpPr>
      <xdr:spPr>
        <a:xfrm>
          <a:off x="598170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101</xdr:row>
      <xdr:rowOff>158750</xdr:rowOff>
    </xdr:from>
    <xdr:to>
      <xdr:col>55</xdr:col>
      <xdr:colOff>50800</xdr:colOff>
      <xdr:row>102</xdr:row>
      <xdr:rowOff>88900</xdr:rowOff>
    </xdr:to>
    <xdr:sp macro="" textlink="">
      <xdr:nvSpPr>
        <xdr:cNvPr id="318" name="楕円 317">
          <a:extLst>
            <a:ext uri="{FF2B5EF4-FFF2-40B4-BE49-F238E27FC236}">
              <a16:creationId xmlns:a16="http://schemas.microsoft.com/office/drawing/2014/main" id="{D29FF36A-F4C1-45C2-9667-6DD7D4DD8009}"/>
            </a:ext>
          </a:extLst>
        </xdr:cNvPr>
        <xdr:cNvSpPr/>
      </xdr:nvSpPr>
      <xdr:spPr>
        <a:xfrm>
          <a:off x="9192260" y="1709039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101</xdr:row>
      <xdr:rowOff>10177</xdr:rowOff>
    </xdr:from>
    <xdr:ext cx="469744" cy="259045"/>
    <xdr:sp macro="" textlink="">
      <xdr:nvSpPr>
        <xdr:cNvPr id="319" name="【市民会館】&#10;一人当たり面積該当値テキスト">
          <a:extLst>
            <a:ext uri="{FF2B5EF4-FFF2-40B4-BE49-F238E27FC236}">
              <a16:creationId xmlns:a16="http://schemas.microsoft.com/office/drawing/2014/main" id="{2147A161-0892-47A1-84B8-1A9A5AA9D11A}"/>
            </a:ext>
          </a:extLst>
        </xdr:cNvPr>
        <xdr:cNvSpPr txBox="1"/>
      </xdr:nvSpPr>
      <xdr:spPr>
        <a:xfrm>
          <a:off x="9258300" y="169418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102</xdr:row>
      <xdr:rowOff>2921</xdr:rowOff>
    </xdr:from>
    <xdr:to>
      <xdr:col>50</xdr:col>
      <xdr:colOff>165100</xdr:colOff>
      <xdr:row>102</xdr:row>
      <xdr:rowOff>104521</xdr:rowOff>
    </xdr:to>
    <xdr:sp macro="" textlink="">
      <xdr:nvSpPr>
        <xdr:cNvPr id="320" name="楕円 319">
          <a:extLst>
            <a:ext uri="{FF2B5EF4-FFF2-40B4-BE49-F238E27FC236}">
              <a16:creationId xmlns:a16="http://schemas.microsoft.com/office/drawing/2014/main" id="{807E71DB-063D-4E7D-A159-2E2021F0F8B3}"/>
            </a:ext>
          </a:extLst>
        </xdr:cNvPr>
        <xdr:cNvSpPr/>
      </xdr:nvSpPr>
      <xdr:spPr>
        <a:xfrm>
          <a:off x="8445500" y="171022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102</xdr:row>
      <xdr:rowOff>38100</xdr:rowOff>
    </xdr:from>
    <xdr:to>
      <xdr:col>55</xdr:col>
      <xdr:colOff>0</xdr:colOff>
      <xdr:row>102</xdr:row>
      <xdr:rowOff>53721</xdr:rowOff>
    </xdr:to>
    <xdr:cxnSp macro="">
      <xdr:nvCxnSpPr>
        <xdr:cNvPr id="321" name="直線コネクタ 320">
          <a:extLst>
            <a:ext uri="{FF2B5EF4-FFF2-40B4-BE49-F238E27FC236}">
              <a16:creationId xmlns:a16="http://schemas.microsoft.com/office/drawing/2014/main" id="{EDF07C1F-23BD-441F-BD41-E0F0B2C0A153}"/>
            </a:ext>
          </a:extLst>
        </xdr:cNvPr>
        <xdr:cNvCxnSpPr/>
      </xdr:nvCxnSpPr>
      <xdr:spPr>
        <a:xfrm flipV="1">
          <a:off x="8496300" y="17137380"/>
          <a:ext cx="723900" cy="156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106</xdr:row>
      <xdr:rowOff>103887</xdr:rowOff>
    </xdr:from>
    <xdr:to>
      <xdr:col>46</xdr:col>
      <xdr:colOff>38100</xdr:colOff>
      <xdr:row>107</xdr:row>
      <xdr:rowOff>34037</xdr:rowOff>
    </xdr:to>
    <xdr:sp macro="" textlink="">
      <xdr:nvSpPr>
        <xdr:cNvPr id="322" name="楕円 321">
          <a:extLst>
            <a:ext uri="{FF2B5EF4-FFF2-40B4-BE49-F238E27FC236}">
              <a16:creationId xmlns:a16="http://schemas.microsoft.com/office/drawing/2014/main" id="{945F5934-5B47-4C33-A23F-5F91E6E772FC}"/>
            </a:ext>
          </a:extLst>
        </xdr:cNvPr>
        <xdr:cNvSpPr/>
      </xdr:nvSpPr>
      <xdr:spPr>
        <a:xfrm>
          <a:off x="7670800" y="17873727"/>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102</xdr:row>
      <xdr:rowOff>53721</xdr:rowOff>
    </xdr:from>
    <xdr:to>
      <xdr:col>50</xdr:col>
      <xdr:colOff>114300</xdr:colOff>
      <xdr:row>106</xdr:row>
      <xdr:rowOff>154687</xdr:rowOff>
    </xdr:to>
    <xdr:cxnSp macro="">
      <xdr:nvCxnSpPr>
        <xdr:cNvPr id="323" name="直線コネクタ 322">
          <a:extLst>
            <a:ext uri="{FF2B5EF4-FFF2-40B4-BE49-F238E27FC236}">
              <a16:creationId xmlns:a16="http://schemas.microsoft.com/office/drawing/2014/main" id="{72C94522-B18A-4212-BEB3-BE8FA1F3797D}"/>
            </a:ext>
          </a:extLst>
        </xdr:cNvPr>
        <xdr:cNvCxnSpPr/>
      </xdr:nvCxnSpPr>
      <xdr:spPr>
        <a:xfrm flipV="1">
          <a:off x="7713980" y="17153001"/>
          <a:ext cx="782320" cy="7715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106</xdr:row>
      <xdr:rowOff>52451</xdr:rowOff>
    </xdr:from>
    <xdr:to>
      <xdr:col>41</xdr:col>
      <xdr:colOff>101600</xdr:colOff>
      <xdr:row>106</xdr:row>
      <xdr:rowOff>154051</xdr:rowOff>
    </xdr:to>
    <xdr:sp macro="" textlink="">
      <xdr:nvSpPr>
        <xdr:cNvPr id="324" name="楕円 323">
          <a:extLst>
            <a:ext uri="{FF2B5EF4-FFF2-40B4-BE49-F238E27FC236}">
              <a16:creationId xmlns:a16="http://schemas.microsoft.com/office/drawing/2014/main" id="{C88D4210-DA90-403D-A3EB-1D4E83D4B2BF}"/>
            </a:ext>
          </a:extLst>
        </xdr:cNvPr>
        <xdr:cNvSpPr/>
      </xdr:nvSpPr>
      <xdr:spPr>
        <a:xfrm>
          <a:off x="6873240" y="178222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106</xdr:row>
      <xdr:rowOff>103251</xdr:rowOff>
    </xdr:from>
    <xdr:to>
      <xdr:col>45</xdr:col>
      <xdr:colOff>177800</xdr:colOff>
      <xdr:row>106</xdr:row>
      <xdr:rowOff>154687</xdr:rowOff>
    </xdr:to>
    <xdr:cxnSp macro="">
      <xdr:nvCxnSpPr>
        <xdr:cNvPr id="325" name="直線コネクタ 324">
          <a:extLst>
            <a:ext uri="{FF2B5EF4-FFF2-40B4-BE49-F238E27FC236}">
              <a16:creationId xmlns:a16="http://schemas.microsoft.com/office/drawing/2014/main" id="{7CED792D-DE9D-41CD-9E0E-0E9E915BEFC1}"/>
            </a:ext>
          </a:extLst>
        </xdr:cNvPr>
        <xdr:cNvCxnSpPr/>
      </xdr:nvCxnSpPr>
      <xdr:spPr>
        <a:xfrm>
          <a:off x="6924040" y="17873091"/>
          <a:ext cx="789940" cy="514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100</xdr:row>
      <xdr:rowOff>121048</xdr:rowOff>
    </xdr:from>
    <xdr:ext cx="469744" cy="259045"/>
    <xdr:sp macro="" textlink="">
      <xdr:nvSpPr>
        <xdr:cNvPr id="326" name="n_1mainValue【市民会館】&#10;一人当たり面積">
          <a:extLst>
            <a:ext uri="{FF2B5EF4-FFF2-40B4-BE49-F238E27FC236}">
              <a16:creationId xmlns:a16="http://schemas.microsoft.com/office/drawing/2014/main" id="{DC6BD2B7-9C36-41BD-A87A-B391F0171749}"/>
            </a:ext>
          </a:extLst>
        </xdr:cNvPr>
        <xdr:cNvSpPr txBox="1"/>
      </xdr:nvSpPr>
      <xdr:spPr>
        <a:xfrm>
          <a:off x="8271587" y="168850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105</xdr:row>
      <xdr:rowOff>50564</xdr:rowOff>
    </xdr:from>
    <xdr:ext cx="469744" cy="259045"/>
    <xdr:sp macro="" textlink="">
      <xdr:nvSpPr>
        <xdr:cNvPr id="327" name="n_2mainValue【市民会館】&#10;一人当たり面積">
          <a:extLst>
            <a:ext uri="{FF2B5EF4-FFF2-40B4-BE49-F238E27FC236}">
              <a16:creationId xmlns:a16="http://schemas.microsoft.com/office/drawing/2014/main" id="{B70C5F69-7CF0-44F1-AC00-C311B3DA6D3F}"/>
            </a:ext>
          </a:extLst>
        </xdr:cNvPr>
        <xdr:cNvSpPr txBox="1"/>
      </xdr:nvSpPr>
      <xdr:spPr>
        <a:xfrm>
          <a:off x="7509587" y="176527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0.894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104</xdr:row>
      <xdr:rowOff>170578</xdr:rowOff>
    </xdr:from>
    <xdr:ext cx="469744" cy="259045"/>
    <xdr:sp macro="" textlink="">
      <xdr:nvSpPr>
        <xdr:cNvPr id="328" name="n_3mainValue【市民会館】&#10;一人当たり面積">
          <a:extLst>
            <a:ext uri="{FF2B5EF4-FFF2-40B4-BE49-F238E27FC236}">
              <a16:creationId xmlns:a16="http://schemas.microsoft.com/office/drawing/2014/main" id="{59D29F99-C084-494A-84C3-797850FCD41D}"/>
            </a:ext>
          </a:extLst>
        </xdr:cNvPr>
        <xdr:cNvSpPr txBox="1"/>
      </xdr:nvSpPr>
      <xdr:spPr>
        <a:xfrm>
          <a:off x="6712027" y="176051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329" name="正方形/長方形 328">
          <a:extLst>
            <a:ext uri="{FF2B5EF4-FFF2-40B4-BE49-F238E27FC236}">
              <a16:creationId xmlns:a16="http://schemas.microsoft.com/office/drawing/2014/main" id="{424A589C-922F-4135-A4CA-C0F2A868E978}"/>
            </a:ext>
          </a:extLst>
        </xdr:cNvPr>
        <xdr:cNvSpPr/>
      </xdr:nvSpPr>
      <xdr:spPr>
        <a:xfrm>
          <a:off x="10960100" y="409956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30" name="正方形/長方形 329">
          <a:extLst>
            <a:ext uri="{FF2B5EF4-FFF2-40B4-BE49-F238E27FC236}">
              <a16:creationId xmlns:a16="http://schemas.microsoft.com/office/drawing/2014/main" id="{EE842DD9-60B9-4E4E-98CF-AFF530F9C41F}"/>
            </a:ext>
          </a:extLst>
        </xdr:cNvPr>
        <xdr:cNvSpPr/>
      </xdr:nvSpPr>
      <xdr:spPr>
        <a:xfrm>
          <a:off x="110642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31" name="正方形/長方形 330">
          <a:extLst>
            <a:ext uri="{FF2B5EF4-FFF2-40B4-BE49-F238E27FC236}">
              <a16:creationId xmlns:a16="http://schemas.microsoft.com/office/drawing/2014/main" id="{0D07C5DB-9795-4CCB-BFE5-B8304CC4E8D3}"/>
            </a:ext>
          </a:extLst>
        </xdr:cNvPr>
        <xdr:cNvSpPr/>
      </xdr:nvSpPr>
      <xdr:spPr>
        <a:xfrm>
          <a:off x="110642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32" name="正方形/長方形 331">
          <a:extLst>
            <a:ext uri="{FF2B5EF4-FFF2-40B4-BE49-F238E27FC236}">
              <a16:creationId xmlns:a16="http://schemas.microsoft.com/office/drawing/2014/main" id="{11F9E3B4-ECAC-48A8-87D7-91B9075D8684}"/>
            </a:ext>
          </a:extLst>
        </xdr:cNvPr>
        <xdr:cNvSpPr/>
      </xdr:nvSpPr>
      <xdr:spPr>
        <a:xfrm>
          <a:off x="119659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33" name="正方形/長方形 332">
          <a:extLst>
            <a:ext uri="{FF2B5EF4-FFF2-40B4-BE49-F238E27FC236}">
              <a16:creationId xmlns:a16="http://schemas.microsoft.com/office/drawing/2014/main" id="{53904E43-B7C5-4C7D-9CBE-EC0D091AB198}"/>
            </a:ext>
          </a:extLst>
        </xdr:cNvPr>
        <xdr:cNvSpPr/>
      </xdr:nvSpPr>
      <xdr:spPr>
        <a:xfrm>
          <a:off x="119659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34" name="正方形/長方形 333">
          <a:extLst>
            <a:ext uri="{FF2B5EF4-FFF2-40B4-BE49-F238E27FC236}">
              <a16:creationId xmlns:a16="http://schemas.microsoft.com/office/drawing/2014/main" id="{3E3B46C4-AB83-457B-9601-E50A53E73371}"/>
            </a:ext>
          </a:extLst>
        </xdr:cNvPr>
        <xdr:cNvSpPr/>
      </xdr:nvSpPr>
      <xdr:spPr>
        <a:xfrm>
          <a:off x="1297178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335" name="正方形/長方形 334">
          <a:extLst>
            <a:ext uri="{FF2B5EF4-FFF2-40B4-BE49-F238E27FC236}">
              <a16:creationId xmlns:a16="http://schemas.microsoft.com/office/drawing/2014/main" id="{5A544E9B-54AF-4C90-A961-75A98F8087A7}"/>
            </a:ext>
          </a:extLst>
        </xdr:cNvPr>
        <xdr:cNvSpPr/>
      </xdr:nvSpPr>
      <xdr:spPr>
        <a:xfrm>
          <a:off x="1297178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336" name="正方形/長方形 335">
          <a:extLst>
            <a:ext uri="{FF2B5EF4-FFF2-40B4-BE49-F238E27FC236}">
              <a16:creationId xmlns:a16="http://schemas.microsoft.com/office/drawing/2014/main" id="{2DAAB0C2-C7CF-4B05-A7A9-A997706D938D}"/>
            </a:ext>
          </a:extLst>
        </xdr:cNvPr>
        <xdr:cNvSpPr/>
      </xdr:nvSpPr>
      <xdr:spPr>
        <a:xfrm>
          <a:off x="10960100" y="521589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337" name="テキスト ボックス 336">
          <a:extLst>
            <a:ext uri="{FF2B5EF4-FFF2-40B4-BE49-F238E27FC236}">
              <a16:creationId xmlns:a16="http://schemas.microsoft.com/office/drawing/2014/main" id="{7A63F483-1DDB-47D5-883C-756408CADB95}"/>
            </a:ext>
          </a:extLst>
        </xdr:cNvPr>
        <xdr:cNvSpPr txBox="1"/>
      </xdr:nvSpPr>
      <xdr:spPr>
        <a:xfrm>
          <a:off x="10922000" y="50292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338" name="直線コネクタ 337">
          <a:extLst>
            <a:ext uri="{FF2B5EF4-FFF2-40B4-BE49-F238E27FC236}">
              <a16:creationId xmlns:a16="http://schemas.microsoft.com/office/drawing/2014/main" id="{E7FB68B5-C1FF-4198-88F7-5AC876B39C48}"/>
            </a:ext>
          </a:extLst>
        </xdr:cNvPr>
        <xdr:cNvCxnSpPr/>
      </xdr:nvCxnSpPr>
      <xdr:spPr>
        <a:xfrm>
          <a:off x="10960100" y="745236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42</xdr:row>
      <xdr:rowOff>38100</xdr:rowOff>
    </xdr:from>
    <xdr:to>
      <xdr:col>89</xdr:col>
      <xdr:colOff>177800</xdr:colOff>
      <xdr:row>42</xdr:row>
      <xdr:rowOff>38100</xdr:rowOff>
    </xdr:to>
    <xdr:cxnSp macro="">
      <xdr:nvCxnSpPr>
        <xdr:cNvPr id="339" name="直線コネクタ 338">
          <a:extLst>
            <a:ext uri="{FF2B5EF4-FFF2-40B4-BE49-F238E27FC236}">
              <a16:creationId xmlns:a16="http://schemas.microsoft.com/office/drawing/2014/main" id="{DC61F652-092B-49B9-85EF-0860922F0A6A}"/>
            </a:ext>
          </a:extLst>
        </xdr:cNvPr>
        <xdr:cNvCxnSpPr/>
      </xdr:nvCxnSpPr>
      <xdr:spPr>
        <a:xfrm>
          <a:off x="10960100" y="707898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41</xdr:row>
      <xdr:rowOff>67327</xdr:rowOff>
    </xdr:from>
    <xdr:ext cx="338939" cy="259045"/>
    <xdr:sp macro="" textlink="">
      <xdr:nvSpPr>
        <xdr:cNvPr id="340" name="テキスト ボックス 339">
          <a:extLst>
            <a:ext uri="{FF2B5EF4-FFF2-40B4-BE49-F238E27FC236}">
              <a16:creationId xmlns:a16="http://schemas.microsoft.com/office/drawing/2014/main" id="{D51E4EA5-40B7-47F8-ACEF-48F19B9A5088}"/>
            </a:ext>
          </a:extLst>
        </xdr:cNvPr>
        <xdr:cNvSpPr txBox="1"/>
      </xdr:nvSpPr>
      <xdr:spPr>
        <a:xfrm>
          <a:off x="10666881" y="694056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0</xdr:rowOff>
    </xdr:from>
    <xdr:to>
      <xdr:col>89</xdr:col>
      <xdr:colOff>177800</xdr:colOff>
      <xdr:row>40</xdr:row>
      <xdr:rowOff>0</xdr:rowOff>
    </xdr:to>
    <xdr:cxnSp macro="">
      <xdr:nvCxnSpPr>
        <xdr:cNvPr id="341" name="直線コネクタ 340">
          <a:extLst>
            <a:ext uri="{FF2B5EF4-FFF2-40B4-BE49-F238E27FC236}">
              <a16:creationId xmlns:a16="http://schemas.microsoft.com/office/drawing/2014/main" id="{123A9786-F495-4A31-BBFE-BBD80049AFE7}"/>
            </a:ext>
          </a:extLst>
        </xdr:cNvPr>
        <xdr:cNvCxnSpPr/>
      </xdr:nvCxnSpPr>
      <xdr:spPr>
        <a:xfrm>
          <a:off x="10960100" y="670560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29227</xdr:rowOff>
    </xdr:from>
    <xdr:ext cx="403059" cy="259045"/>
    <xdr:sp macro="" textlink="">
      <xdr:nvSpPr>
        <xdr:cNvPr id="342" name="テキスト ボックス 341">
          <a:extLst>
            <a:ext uri="{FF2B5EF4-FFF2-40B4-BE49-F238E27FC236}">
              <a16:creationId xmlns:a16="http://schemas.microsoft.com/office/drawing/2014/main" id="{60811315-C687-43C2-8C61-D6C3CF06979B}"/>
            </a:ext>
          </a:extLst>
        </xdr:cNvPr>
        <xdr:cNvSpPr txBox="1"/>
      </xdr:nvSpPr>
      <xdr:spPr>
        <a:xfrm>
          <a:off x="10602761" y="656718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133350</xdr:rowOff>
    </xdr:from>
    <xdr:to>
      <xdr:col>89</xdr:col>
      <xdr:colOff>177800</xdr:colOff>
      <xdr:row>37</xdr:row>
      <xdr:rowOff>133350</xdr:rowOff>
    </xdr:to>
    <xdr:cxnSp macro="">
      <xdr:nvCxnSpPr>
        <xdr:cNvPr id="343" name="直線コネクタ 342">
          <a:extLst>
            <a:ext uri="{FF2B5EF4-FFF2-40B4-BE49-F238E27FC236}">
              <a16:creationId xmlns:a16="http://schemas.microsoft.com/office/drawing/2014/main" id="{58D12537-3315-4C0D-86A7-7B077A7FF456}"/>
            </a:ext>
          </a:extLst>
        </xdr:cNvPr>
        <xdr:cNvCxnSpPr/>
      </xdr:nvCxnSpPr>
      <xdr:spPr>
        <a:xfrm>
          <a:off x="10960100" y="633603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36</xdr:row>
      <xdr:rowOff>162577</xdr:rowOff>
    </xdr:from>
    <xdr:ext cx="403059" cy="259045"/>
    <xdr:sp macro="" textlink="">
      <xdr:nvSpPr>
        <xdr:cNvPr id="344" name="テキスト ボックス 343">
          <a:extLst>
            <a:ext uri="{FF2B5EF4-FFF2-40B4-BE49-F238E27FC236}">
              <a16:creationId xmlns:a16="http://schemas.microsoft.com/office/drawing/2014/main" id="{7BC84572-C9CE-4C1E-9341-3D8F68C65A81}"/>
            </a:ext>
          </a:extLst>
        </xdr:cNvPr>
        <xdr:cNvSpPr txBox="1"/>
      </xdr:nvSpPr>
      <xdr:spPr>
        <a:xfrm>
          <a:off x="10602761" y="619761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95250</xdr:rowOff>
    </xdr:from>
    <xdr:to>
      <xdr:col>89</xdr:col>
      <xdr:colOff>177800</xdr:colOff>
      <xdr:row>35</xdr:row>
      <xdr:rowOff>95250</xdr:rowOff>
    </xdr:to>
    <xdr:cxnSp macro="">
      <xdr:nvCxnSpPr>
        <xdr:cNvPr id="345" name="直線コネクタ 344">
          <a:extLst>
            <a:ext uri="{FF2B5EF4-FFF2-40B4-BE49-F238E27FC236}">
              <a16:creationId xmlns:a16="http://schemas.microsoft.com/office/drawing/2014/main" id="{67A24D84-D903-4888-9CD1-F0768073B915}"/>
            </a:ext>
          </a:extLst>
        </xdr:cNvPr>
        <xdr:cNvCxnSpPr/>
      </xdr:nvCxnSpPr>
      <xdr:spPr>
        <a:xfrm>
          <a:off x="10960100" y="596265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124477</xdr:rowOff>
    </xdr:from>
    <xdr:ext cx="403059" cy="259045"/>
    <xdr:sp macro="" textlink="">
      <xdr:nvSpPr>
        <xdr:cNvPr id="346" name="テキスト ボックス 345">
          <a:extLst>
            <a:ext uri="{FF2B5EF4-FFF2-40B4-BE49-F238E27FC236}">
              <a16:creationId xmlns:a16="http://schemas.microsoft.com/office/drawing/2014/main" id="{3A735320-2070-44E4-B855-8E6DF6F3070B}"/>
            </a:ext>
          </a:extLst>
        </xdr:cNvPr>
        <xdr:cNvSpPr txBox="1"/>
      </xdr:nvSpPr>
      <xdr:spPr>
        <a:xfrm>
          <a:off x="10602761" y="582423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57150</xdr:rowOff>
    </xdr:from>
    <xdr:to>
      <xdr:col>89</xdr:col>
      <xdr:colOff>177800</xdr:colOff>
      <xdr:row>33</xdr:row>
      <xdr:rowOff>57150</xdr:rowOff>
    </xdr:to>
    <xdr:cxnSp macro="">
      <xdr:nvCxnSpPr>
        <xdr:cNvPr id="347" name="直線コネクタ 346">
          <a:extLst>
            <a:ext uri="{FF2B5EF4-FFF2-40B4-BE49-F238E27FC236}">
              <a16:creationId xmlns:a16="http://schemas.microsoft.com/office/drawing/2014/main" id="{5810111B-55FC-471D-8486-55A3CE6CB5BF}"/>
            </a:ext>
          </a:extLst>
        </xdr:cNvPr>
        <xdr:cNvCxnSpPr/>
      </xdr:nvCxnSpPr>
      <xdr:spPr>
        <a:xfrm>
          <a:off x="10960100" y="558927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32</xdr:row>
      <xdr:rowOff>86377</xdr:rowOff>
    </xdr:from>
    <xdr:ext cx="467179" cy="259045"/>
    <xdr:sp macro="" textlink="">
      <xdr:nvSpPr>
        <xdr:cNvPr id="348" name="テキスト ボックス 347">
          <a:extLst>
            <a:ext uri="{FF2B5EF4-FFF2-40B4-BE49-F238E27FC236}">
              <a16:creationId xmlns:a16="http://schemas.microsoft.com/office/drawing/2014/main" id="{4DD229FC-14FE-4B82-94A6-D9451BF5CD88}"/>
            </a:ext>
          </a:extLst>
        </xdr:cNvPr>
        <xdr:cNvSpPr txBox="1"/>
      </xdr:nvSpPr>
      <xdr:spPr>
        <a:xfrm>
          <a:off x="10561501" y="54508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349" name="直線コネクタ 348">
          <a:extLst>
            <a:ext uri="{FF2B5EF4-FFF2-40B4-BE49-F238E27FC236}">
              <a16:creationId xmlns:a16="http://schemas.microsoft.com/office/drawing/2014/main" id="{C5137F55-A33E-4C5E-8BBA-6CFCD0AA7CFF}"/>
            </a:ext>
          </a:extLst>
        </xdr:cNvPr>
        <xdr:cNvCxnSpPr/>
      </xdr:nvCxnSpPr>
      <xdr:spPr>
        <a:xfrm>
          <a:off x="10960100" y="521589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30</xdr:row>
      <xdr:rowOff>48277</xdr:rowOff>
    </xdr:from>
    <xdr:ext cx="467179" cy="259045"/>
    <xdr:sp macro="" textlink="">
      <xdr:nvSpPr>
        <xdr:cNvPr id="350" name="テキスト ボックス 349">
          <a:extLst>
            <a:ext uri="{FF2B5EF4-FFF2-40B4-BE49-F238E27FC236}">
              <a16:creationId xmlns:a16="http://schemas.microsoft.com/office/drawing/2014/main" id="{71C8FB70-77D3-408B-A553-5D992C26C44B}"/>
            </a:ext>
          </a:extLst>
        </xdr:cNvPr>
        <xdr:cNvSpPr txBox="1"/>
      </xdr:nvSpPr>
      <xdr:spPr>
        <a:xfrm>
          <a:off x="10561501" y="50774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351" name="【一般廃棄物処理施設】&#10;有形固定資産減価償却率グラフ枠">
          <a:extLst>
            <a:ext uri="{FF2B5EF4-FFF2-40B4-BE49-F238E27FC236}">
              <a16:creationId xmlns:a16="http://schemas.microsoft.com/office/drawing/2014/main" id="{E1E17525-6D72-496A-AFD5-5A87AB9CE7DF}"/>
            </a:ext>
          </a:extLst>
        </xdr:cNvPr>
        <xdr:cNvSpPr/>
      </xdr:nvSpPr>
      <xdr:spPr>
        <a:xfrm>
          <a:off x="10960100" y="521589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34</xdr:row>
      <xdr:rowOff>139700</xdr:rowOff>
    </xdr:from>
    <xdr:to>
      <xdr:col>85</xdr:col>
      <xdr:colOff>126364</xdr:colOff>
      <xdr:row>42</xdr:row>
      <xdr:rowOff>38100</xdr:rowOff>
    </xdr:to>
    <xdr:cxnSp macro="">
      <xdr:nvCxnSpPr>
        <xdr:cNvPr id="352" name="直線コネクタ 351">
          <a:extLst>
            <a:ext uri="{FF2B5EF4-FFF2-40B4-BE49-F238E27FC236}">
              <a16:creationId xmlns:a16="http://schemas.microsoft.com/office/drawing/2014/main" id="{F631C225-C2D8-4E82-8527-CA0D98FFF43F}"/>
            </a:ext>
          </a:extLst>
        </xdr:cNvPr>
        <xdr:cNvCxnSpPr/>
      </xdr:nvCxnSpPr>
      <xdr:spPr>
        <a:xfrm flipV="1">
          <a:off x="14375764" y="5839460"/>
          <a:ext cx="0" cy="12395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41927</xdr:rowOff>
    </xdr:from>
    <xdr:ext cx="340478" cy="259045"/>
    <xdr:sp macro="" textlink="">
      <xdr:nvSpPr>
        <xdr:cNvPr id="353" name="【一般廃棄物処理施設】&#10;有形固定資産減価償却率最小値テキスト">
          <a:extLst>
            <a:ext uri="{FF2B5EF4-FFF2-40B4-BE49-F238E27FC236}">
              <a16:creationId xmlns:a16="http://schemas.microsoft.com/office/drawing/2014/main" id="{7A30396E-661A-4AF6-AEBA-7BE6D2A97550}"/>
            </a:ext>
          </a:extLst>
        </xdr:cNvPr>
        <xdr:cNvSpPr txBox="1"/>
      </xdr:nvSpPr>
      <xdr:spPr>
        <a:xfrm>
          <a:off x="14414500" y="708280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38100</xdr:rowOff>
    </xdr:from>
    <xdr:to>
      <xdr:col>86</xdr:col>
      <xdr:colOff>25400</xdr:colOff>
      <xdr:row>42</xdr:row>
      <xdr:rowOff>38100</xdr:rowOff>
    </xdr:to>
    <xdr:cxnSp macro="">
      <xdr:nvCxnSpPr>
        <xdr:cNvPr id="354" name="直線コネクタ 353">
          <a:extLst>
            <a:ext uri="{FF2B5EF4-FFF2-40B4-BE49-F238E27FC236}">
              <a16:creationId xmlns:a16="http://schemas.microsoft.com/office/drawing/2014/main" id="{BA48F236-5C6D-4548-B874-F2EB36B6D94F}"/>
            </a:ext>
          </a:extLst>
        </xdr:cNvPr>
        <xdr:cNvCxnSpPr/>
      </xdr:nvCxnSpPr>
      <xdr:spPr>
        <a:xfrm>
          <a:off x="14287500" y="707898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33</xdr:row>
      <xdr:rowOff>86377</xdr:rowOff>
    </xdr:from>
    <xdr:ext cx="469744" cy="259045"/>
    <xdr:sp macro="" textlink="">
      <xdr:nvSpPr>
        <xdr:cNvPr id="355" name="【一般廃棄物処理施設】&#10;有形固定資産減価償却率最大値テキスト">
          <a:extLst>
            <a:ext uri="{FF2B5EF4-FFF2-40B4-BE49-F238E27FC236}">
              <a16:creationId xmlns:a16="http://schemas.microsoft.com/office/drawing/2014/main" id="{CD2A9138-578B-4F68-941F-75580B9550A4}"/>
            </a:ext>
          </a:extLst>
        </xdr:cNvPr>
        <xdr:cNvSpPr txBox="1"/>
      </xdr:nvSpPr>
      <xdr:spPr>
        <a:xfrm>
          <a:off x="14414500" y="56184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34</xdr:row>
      <xdr:rowOff>139700</xdr:rowOff>
    </xdr:from>
    <xdr:to>
      <xdr:col>86</xdr:col>
      <xdr:colOff>25400</xdr:colOff>
      <xdr:row>34</xdr:row>
      <xdr:rowOff>139700</xdr:rowOff>
    </xdr:to>
    <xdr:cxnSp macro="">
      <xdr:nvCxnSpPr>
        <xdr:cNvPr id="356" name="直線コネクタ 355">
          <a:extLst>
            <a:ext uri="{FF2B5EF4-FFF2-40B4-BE49-F238E27FC236}">
              <a16:creationId xmlns:a16="http://schemas.microsoft.com/office/drawing/2014/main" id="{A3A88803-76CC-4C0C-AEF7-7C06BE62BD3A}"/>
            </a:ext>
          </a:extLst>
        </xdr:cNvPr>
        <xdr:cNvCxnSpPr/>
      </xdr:nvCxnSpPr>
      <xdr:spPr>
        <a:xfrm>
          <a:off x="14287500" y="583946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37</xdr:row>
      <xdr:rowOff>7637</xdr:rowOff>
    </xdr:from>
    <xdr:ext cx="405111" cy="259045"/>
    <xdr:sp macro="" textlink="">
      <xdr:nvSpPr>
        <xdr:cNvPr id="357" name="【一般廃棄物処理施設】&#10;有形固定資産減価償却率平均値テキスト">
          <a:extLst>
            <a:ext uri="{FF2B5EF4-FFF2-40B4-BE49-F238E27FC236}">
              <a16:creationId xmlns:a16="http://schemas.microsoft.com/office/drawing/2014/main" id="{D276CCB7-8654-4137-A656-CA857B457A71}"/>
            </a:ext>
          </a:extLst>
        </xdr:cNvPr>
        <xdr:cNvSpPr txBox="1"/>
      </xdr:nvSpPr>
      <xdr:spPr>
        <a:xfrm>
          <a:off x="14414500" y="621031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156210</xdr:rowOff>
    </xdr:from>
    <xdr:to>
      <xdr:col>85</xdr:col>
      <xdr:colOff>177800</xdr:colOff>
      <xdr:row>38</xdr:row>
      <xdr:rowOff>86360</xdr:rowOff>
    </xdr:to>
    <xdr:sp macro="" textlink="">
      <xdr:nvSpPr>
        <xdr:cNvPr id="358" name="フローチャート: 判断 357">
          <a:extLst>
            <a:ext uri="{FF2B5EF4-FFF2-40B4-BE49-F238E27FC236}">
              <a16:creationId xmlns:a16="http://schemas.microsoft.com/office/drawing/2014/main" id="{DA94CF42-B7CB-4EB6-B438-57A0B65FFCF8}"/>
            </a:ext>
          </a:extLst>
        </xdr:cNvPr>
        <xdr:cNvSpPr/>
      </xdr:nvSpPr>
      <xdr:spPr>
        <a:xfrm>
          <a:off x="14325600" y="6358890"/>
          <a:ext cx="9398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38</xdr:row>
      <xdr:rowOff>6350</xdr:rowOff>
    </xdr:from>
    <xdr:to>
      <xdr:col>81</xdr:col>
      <xdr:colOff>101600</xdr:colOff>
      <xdr:row>38</xdr:row>
      <xdr:rowOff>107950</xdr:rowOff>
    </xdr:to>
    <xdr:sp macro="" textlink="">
      <xdr:nvSpPr>
        <xdr:cNvPr id="359" name="フローチャート: 判断 358">
          <a:extLst>
            <a:ext uri="{FF2B5EF4-FFF2-40B4-BE49-F238E27FC236}">
              <a16:creationId xmlns:a16="http://schemas.microsoft.com/office/drawing/2014/main" id="{E1790FA4-0F6C-4C78-8806-FE120E96CCB0}"/>
            </a:ext>
          </a:extLst>
        </xdr:cNvPr>
        <xdr:cNvSpPr/>
      </xdr:nvSpPr>
      <xdr:spPr>
        <a:xfrm>
          <a:off x="13578840" y="6376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26044</xdr:colOff>
      <xdr:row>38</xdr:row>
      <xdr:rowOff>99077</xdr:rowOff>
    </xdr:from>
    <xdr:ext cx="405111" cy="259045"/>
    <xdr:sp macro="" textlink="">
      <xdr:nvSpPr>
        <xdr:cNvPr id="360" name="n_1aveValue【一般廃棄物処理施設】&#10;有形固定資産減価償却率">
          <a:extLst>
            <a:ext uri="{FF2B5EF4-FFF2-40B4-BE49-F238E27FC236}">
              <a16:creationId xmlns:a16="http://schemas.microsoft.com/office/drawing/2014/main" id="{EA3903F3-A37A-4506-AE21-F8F86FD4BBAE}"/>
            </a:ext>
          </a:extLst>
        </xdr:cNvPr>
        <xdr:cNvSpPr txBox="1"/>
      </xdr:nvSpPr>
      <xdr:spPr>
        <a:xfrm>
          <a:off x="13437244" y="64693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105410</xdr:rowOff>
    </xdr:from>
    <xdr:to>
      <xdr:col>76</xdr:col>
      <xdr:colOff>165100</xdr:colOff>
      <xdr:row>38</xdr:row>
      <xdr:rowOff>35560</xdr:rowOff>
    </xdr:to>
    <xdr:sp macro="" textlink="">
      <xdr:nvSpPr>
        <xdr:cNvPr id="361" name="フローチャート: 判断 360">
          <a:extLst>
            <a:ext uri="{FF2B5EF4-FFF2-40B4-BE49-F238E27FC236}">
              <a16:creationId xmlns:a16="http://schemas.microsoft.com/office/drawing/2014/main" id="{CFC34A7B-E54D-4638-9D2D-351842412127}"/>
            </a:ext>
          </a:extLst>
        </xdr:cNvPr>
        <xdr:cNvSpPr/>
      </xdr:nvSpPr>
      <xdr:spPr>
        <a:xfrm>
          <a:off x="12804140" y="630809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102244</xdr:colOff>
      <xdr:row>38</xdr:row>
      <xdr:rowOff>26687</xdr:rowOff>
    </xdr:from>
    <xdr:ext cx="405111" cy="259045"/>
    <xdr:sp macro="" textlink="">
      <xdr:nvSpPr>
        <xdr:cNvPr id="362" name="n_2aveValue【一般廃棄物処理施設】&#10;有形固定資産減価償却率">
          <a:extLst>
            <a:ext uri="{FF2B5EF4-FFF2-40B4-BE49-F238E27FC236}">
              <a16:creationId xmlns:a16="http://schemas.microsoft.com/office/drawing/2014/main" id="{0C4DE1E3-A593-4462-9495-AFC447DFB251}"/>
            </a:ext>
          </a:extLst>
        </xdr:cNvPr>
        <xdr:cNvSpPr txBox="1"/>
      </xdr:nvSpPr>
      <xdr:spPr>
        <a:xfrm>
          <a:off x="12675244" y="63970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54610</xdr:rowOff>
    </xdr:from>
    <xdr:to>
      <xdr:col>72</xdr:col>
      <xdr:colOff>38100</xdr:colOff>
      <xdr:row>38</xdr:row>
      <xdr:rowOff>156210</xdr:rowOff>
    </xdr:to>
    <xdr:sp macro="" textlink="">
      <xdr:nvSpPr>
        <xdr:cNvPr id="363" name="フローチャート: 判断 362">
          <a:extLst>
            <a:ext uri="{FF2B5EF4-FFF2-40B4-BE49-F238E27FC236}">
              <a16:creationId xmlns:a16="http://schemas.microsoft.com/office/drawing/2014/main" id="{69DEBA1E-C268-4670-A382-C42F0C636256}"/>
            </a:ext>
          </a:extLst>
        </xdr:cNvPr>
        <xdr:cNvSpPr/>
      </xdr:nvSpPr>
      <xdr:spPr>
        <a:xfrm>
          <a:off x="12029440" y="6424930"/>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165744</xdr:colOff>
      <xdr:row>38</xdr:row>
      <xdr:rowOff>147337</xdr:rowOff>
    </xdr:from>
    <xdr:ext cx="405111" cy="259045"/>
    <xdr:sp macro="" textlink="">
      <xdr:nvSpPr>
        <xdr:cNvPr id="364" name="n_3aveValue【一般廃棄物処理施設】&#10;有形固定資産減価償却率">
          <a:extLst>
            <a:ext uri="{FF2B5EF4-FFF2-40B4-BE49-F238E27FC236}">
              <a16:creationId xmlns:a16="http://schemas.microsoft.com/office/drawing/2014/main" id="{D4B2FC94-8E49-4A08-84B2-0ADF7DD85597}"/>
            </a:ext>
          </a:extLst>
        </xdr:cNvPr>
        <xdr:cNvSpPr txBox="1"/>
      </xdr:nvSpPr>
      <xdr:spPr>
        <a:xfrm>
          <a:off x="11900544" y="65176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44</xdr:row>
      <xdr:rowOff>73677</xdr:rowOff>
    </xdr:from>
    <xdr:ext cx="762000" cy="259045"/>
    <xdr:sp macro="" textlink="">
      <xdr:nvSpPr>
        <xdr:cNvPr id="365" name="テキスト ボックス 364">
          <a:extLst>
            <a:ext uri="{FF2B5EF4-FFF2-40B4-BE49-F238E27FC236}">
              <a16:creationId xmlns:a16="http://schemas.microsoft.com/office/drawing/2014/main" id="{41C7105D-6DC1-4A60-8445-F89F3D970765}"/>
            </a:ext>
          </a:extLst>
        </xdr:cNvPr>
        <xdr:cNvSpPr txBox="1"/>
      </xdr:nvSpPr>
      <xdr:spPr>
        <a:xfrm>
          <a:off x="1420876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366" name="テキスト ボックス 365">
          <a:extLst>
            <a:ext uri="{FF2B5EF4-FFF2-40B4-BE49-F238E27FC236}">
              <a16:creationId xmlns:a16="http://schemas.microsoft.com/office/drawing/2014/main" id="{32C1EAC0-54DC-441D-B823-ABB782EB7681}"/>
            </a:ext>
          </a:extLst>
        </xdr:cNvPr>
        <xdr:cNvSpPr txBox="1"/>
      </xdr:nvSpPr>
      <xdr:spPr>
        <a:xfrm>
          <a:off x="134620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367" name="テキスト ボックス 366">
          <a:extLst>
            <a:ext uri="{FF2B5EF4-FFF2-40B4-BE49-F238E27FC236}">
              <a16:creationId xmlns:a16="http://schemas.microsoft.com/office/drawing/2014/main" id="{030120D8-7AAD-484D-A3DA-6767B52F85B8}"/>
            </a:ext>
          </a:extLst>
        </xdr:cNvPr>
        <xdr:cNvSpPr txBox="1"/>
      </xdr:nvSpPr>
      <xdr:spPr>
        <a:xfrm>
          <a:off x="126873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368" name="テキスト ボックス 367">
          <a:extLst>
            <a:ext uri="{FF2B5EF4-FFF2-40B4-BE49-F238E27FC236}">
              <a16:creationId xmlns:a16="http://schemas.microsoft.com/office/drawing/2014/main" id="{EA8F1B76-5E3A-48D6-9E67-445C38FEA2F3}"/>
            </a:ext>
          </a:extLst>
        </xdr:cNvPr>
        <xdr:cNvSpPr txBox="1"/>
      </xdr:nvSpPr>
      <xdr:spPr>
        <a:xfrm>
          <a:off x="1190498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369" name="テキスト ボックス 368">
          <a:extLst>
            <a:ext uri="{FF2B5EF4-FFF2-40B4-BE49-F238E27FC236}">
              <a16:creationId xmlns:a16="http://schemas.microsoft.com/office/drawing/2014/main" id="{440D3967-136C-46FB-8007-9D60C43D32C9}"/>
            </a:ext>
          </a:extLst>
        </xdr:cNvPr>
        <xdr:cNvSpPr txBox="1"/>
      </xdr:nvSpPr>
      <xdr:spPr>
        <a:xfrm>
          <a:off x="1111504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24130</xdr:rowOff>
    </xdr:from>
    <xdr:to>
      <xdr:col>85</xdr:col>
      <xdr:colOff>177800</xdr:colOff>
      <xdr:row>38</xdr:row>
      <xdr:rowOff>125730</xdr:rowOff>
    </xdr:to>
    <xdr:sp macro="" textlink="">
      <xdr:nvSpPr>
        <xdr:cNvPr id="370" name="楕円 369">
          <a:extLst>
            <a:ext uri="{FF2B5EF4-FFF2-40B4-BE49-F238E27FC236}">
              <a16:creationId xmlns:a16="http://schemas.microsoft.com/office/drawing/2014/main" id="{8F5EE454-A457-4E63-BD06-781B2027506D}"/>
            </a:ext>
          </a:extLst>
        </xdr:cNvPr>
        <xdr:cNvSpPr/>
      </xdr:nvSpPr>
      <xdr:spPr>
        <a:xfrm>
          <a:off x="14325600" y="6394450"/>
          <a:ext cx="9398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38</xdr:row>
      <xdr:rowOff>2557</xdr:rowOff>
    </xdr:from>
    <xdr:ext cx="405111" cy="259045"/>
    <xdr:sp macro="" textlink="">
      <xdr:nvSpPr>
        <xdr:cNvPr id="371" name="【一般廃棄物処理施設】&#10;有形固定資産減価償却率該当値テキスト">
          <a:extLst>
            <a:ext uri="{FF2B5EF4-FFF2-40B4-BE49-F238E27FC236}">
              <a16:creationId xmlns:a16="http://schemas.microsoft.com/office/drawing/2014/main" id="{EE6F7010-AE78-48EE-928D-AB1A069C5E02}"/>
            </a:ext>
          </a:extLst>
        </xdr:cNvPr>
        <xdr:cNvSpPr txBox="1"/>
      </xdr:nvSpPr>
      <xdr:spPr>
        <a:xfrm>
          <a:off x="14414500" y="63728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37</xdr:row>
      <xdr:rowOff>48260</xdr:rowOff>
    </xdr:from>
    <xdr:to>
      <xdr:col>81</xdr:col>
      <xdr:colOff>101600</xdr:colOff>
      <xdr:row>37</xdr:row>
      <xdr:rowOff>149860</xdr:rowOff>
    </xdr:to>
    <xdr:sp macro="" textlink="">
      <xdr:nvSpPr>
        <xdr:cNvPr id="372" name="楕円 371">
          <a:extLst>
            <a:ext uri="{FF2B5EF4-FFF2-40B4-BE49-F238E27FC236}">
              <a16:creationId xmlns:a16="http://schemas.microsoft.com/office/drawing/2014/main" id="{1D84ACC2-97B3-4EB4-A696-79CEE10F8BE7}"/>
            </a:ext>
          </a:extLst>
        </xdr:cNvPr>
        <xdr:cNvSpPr/>
      </xdr:nvSpPr>
      <xdr:spPr>
        <a:xfrm>
          <a:off x="13578840" y="6250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37</xdr:row>
      <xdr:rowOff>99060</xdr:rowOff>
    </xdr:from>
    <xdr:to>
      <xdr:col>85</xdr:col>
      <xdr:colOff>127000</xdr:colOff>
      <xdr:row>38</xdr:row>
      <xdr:rowOff>74930</xdr:rowOff>
    </xdr:to>
    <xdr:cxnSp macro="">
      <xdr:nvCxnSpPr>
        <xdr:cNvPr id="373" name="直線コネクタ 372">
          <a:extLst>
            <a:ext uri="{FF2B5EF4-FFF2-40B4-BE49-F238E27FC236}">
              <a16:creationId xmlns:a16="http://schemas.microsoft.com/office/drawing/2014/main" id="{B3920519-7941-4EE5-ACFC-C260657A7D57}"/>
            </a:ext>
          </a:extLst>
        </xdr:cNvPr>
        <xdr:cNvCxnSpPr/>
      </xdr:nvCxnSpPr>
      <xdr:spPr>
        <a:xfrm>
          <a:off x="13629640" y="6301740"/>
          <a:ext cx="746760" cy="1435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36</xdr:row>
      <xdr:rowOff>24130</xdr:rowOff>
    </xdr:from>
    <xdr:to>
      <xdr:col>76</xdr:col>
      <xdr:colOff>165100</xdr:colOff>
      <xdr:row>36</xdr:row>
      <xdr:rowOff>125730</xdr:rowOff>
    </xdr:to>
    <xdr:sp macro="" textlink="">
      <xdr:nvSpPr>
        <xdr:cNvPr id="374" name="楕円 373">
          <a:extLst>
            <a:ext uri="{FF2B5EF4-FFF2-40B4-BE49-F238E27FC236}">
              <a16:creationId xmlns:a16="http://schemas.microsoft.com/office/drawing/2014/main" id="{5BE25DB1-616D-477B-AFCC-F38AC935B119}"/>
            </a:ext>
          </a:extLst>
        </xdr:cNvPr>
        <xdr:cNvSpPr/>
      </xdr:nvSpPr>
      <xdr:spPr>
        <a:xfrm>
          <a:off x="12804140" y="60591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36</xdr:row>
      <xdr:rowOff>74930</xdr:rowOff>
    </xdr:from>
    <xdr:to>
      <xdr:col>81</xdr:col>
      <xdr:colOff>50800</xdr:colOff>
      <xdr:row>37</xdr:row>
      <xdr:rowOff>99060</xdr:rowOff>
    </xdr:to>
    <xdr:cxnSp macro="">
      <xdr:nvCxnSpPr>
        <xdr:cNvPr id="375" name="直線コネクタ 374">
          <a:extLst>
            <a:ext uri="{FF2B5EF4-FFF2-40B4-BE49-F238E27FC236}">
              <a16:creationId xmlns:a16="http://schemas.microsoft.com/office/drawing/2014/main" id="{16996DA9-6AEB-40E3-8170-CEA8895627C8}"/>
            </a:ext>
          </a:extLst>
        </xdr:cNvPr>
        <xdr:cNvCxnSpPr/>
      </xdr:nvCxnSpPr>
      <xdr:spPr>
        <a:xfrm>
          <a:off x="12854940" y="6109970"/>
          <a:ext cx="774700" cy="1917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69850</xdr:rowOff>
    </xdr:from>
    <xdr:to>
      <xdr:col>72</xdr:col>
      <xdr:colOff>38100</xdr:colOff>
      <xdr:row>38</xdr:row>
      <xdr:rowOff>0</xdr:rowOff>
    </xdr:to>
    <xdr:sp macro="" textlink="">
      <xdr:nvSpPr>
        <xdr:cNvPr id="376" name="楕円 375">
          <a:extLst>
            <a:ext uri="{FF2B5EF4-FFF2-40B4-BE49-F238E27FC236}">
              <a16:creationId xmlns:a16="http://schemas.microsoft.com/office/drawing/2014/main" id="{2E65094F-E44C-4264-BAD6-E336B60A08D5}"/>
            </a:ext>
          </a:extLst>
        </xdr:cNvPr>
        <xdr:cNvSpPr/>
      </xdr:nvSpPr>
      <xdr:spPr>
        <a:xfrm>
          <a:off x="12029440" y="627253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36</xdr:row>
      <xdr:rowOff>74930</xdr:rowOff>
    </xdr:from>
    <xdr:to>
      <xdr:col>76</xdr:col>
      <xdr:colOff>114300</xdr:colOff>
      <xdr:row>37</xdr:row>
      <xdr:rowOff>120650</xdr:rowOff>
    </xdr:to>
    <xdr:cxnSp macro="">
      <xdr:nvCxnSpPr>
        <xdr:cNvPr id="377" name="直線コネクタ 376">
          <a:extLst>
            <a:ext uri="{FF2B5EF4-FFF2-40B4-BE49-F238E27FC236}">
              <a16:creationId xmlns:a16="http://schemas.microsoft.com/office/drawing/2014/main" id="{A552E4E7-4E50-4B2D-BB21-A71A078AC570}"/>
            </a:ext>
          </a:extLst>
        </xdr:cNvPr>
        <xdr:cNvCxnSpPr/>
      </xdr:nvCxnSpPr>
      <xdr:spPr>
        <a:xfrm flipV="1">
          <a:off x="12072620" y="6109970"/>
          <a:ext cx="782320" cy="2133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35</xdr:row>
      <xdr:rowOff>166387</xdr:rowOff>
    </xdr:from>
    <xdr:ext cx="405111" cy="259045"/>
    <xdr:sp macro="" textlink="">
      <xdr:nvSpPr>
        <xdr:cNvPr id="378" name="n_1mainValue【一般廃棄物処理施設】&#10;有形固定資産減価償却率">
          <a:extLst>
            <a:ext uri="{FF2B5EF4-FFF2-40B4-BE49-F238E27FC236}">
              <a16:creationId xmlns:a16="http://schemas.microsoft.com/office/drawing/2014/main" id="{7254875C-9163-4CC8-BEE7-735686170916}"/>
            </a:ext>
          </a:extLst>
        </xdr:cNvPr>
        <xdr:cNvSpPr txBox="1"/>
      </xdr:nvSpPr>
      <xdr:spPr>
        <a:xfrm>
          <a:off x="13437244" y="60337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34</xdr:row>
      <xdr:rowOff>142257</xdr:rowOff>
    </xdr:from>
    <xdr:ext cx="405111" cy="259045"/>
    <xdr:sp macro="" textlink="">
      <xdr:nvSpPr>
        <xdr:cNvPr id="379" name="n_2mainValue【一般廃棄物処理施設】&#10;有形固定資産減価償却率">
          <a:extLst>
            <a:ext uri="{FF2B5EF4-FFF2-40B4-BE49-F238E27FC236}">
              <a16:creationId xmlns:a16="http://schemas.microsoft.com/office/drawing/2014/main" id="{49ED2F65-312A-4F44-B3B1-726D7F75E5EA}"/>
            </a:ext>
          </a:extLst>
        </xdr:cNvPr>
        <xdr:cNvSpPr txBox="1"/>
      </xdr:nvSpPr>
      <xdr:spPr>
        <a:xfrm>
          <a:off x="12675244" y="58420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36</xdr:row>
      <xdr:rowOff>16527</xdr:rowOff>
    </xdr:from>
    <xdr:ext cx="405111" cy="259045"/>
    <xdr:sp macro="" textlink="">
      <xdr:nvSpPr>
        <xdr:cNvPr id="380" name="n_3mainValue【一般廃棄物処理施設】&#10;有形固定資産減価償却率">
          <a:extLst>
            <a:ext uri="{FF2B5EF4-FFF2-40B4-BE49-F238E27FC236}">
              <a16:creationId xmlns:a16="http://schemas.microsoft.com/office/drawing/2014/main" id="{2EC88774-8377-4A2C-A415-0D958C63440D}"/>
            </a:ext>
          </a:extLst>
        </xdr:cNvPr>
        <xdr:cNvSpPr txBox="1"/>
      </xdr:nvSpPr>
      <xdr:spPr>
        <a:xfrm>
          <a:off x="11900544" y="60515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381" name="正方形/長方形 380">
          <a:extLst>
            <a:ext uri="{FF2B5EF4-FFF2-40B4-BE49-F238E27FC236}">
              <a16:creationId xmlns:a16="http://schemas.microsoft.com/office/drawing/2014/main" id="{0CBCC129-BA1D-488B-B86C-BDA345C50366}"/>
            </a:ext>
          </a:extLst>
        </xdr:cNvPr>
        <xdr:cNvSpPr/>
      </xdr:nvSpPr>
      <xdr:spPr>
        <a:xfrm>
          <a:off x="16093440" y="409956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382" name="正方形/長方形 381">
          <a:extLst>
            <a:ext uri="{FF2B5EF4-FFF2-40B4-BE49-F238E27FC236}">
              <a16:creationId xmlns:a16="http://schemas.microsoft.com/office/drawing/2014/main" id="{09AE3563-6A50-4B51-B54F-BFF353AC48F6}"/>
            </a:ext>
          </a:extLst>
        </xdr:cNvPr>
        <xdr:cNvSpPr/>
      </xdr:nvSpPr>
      <xdr:spPr>
        <a:xfrm>
          <a:off x="1622044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383" name="正方形/長方形 382">
          <a:extLst>
            <a:ext uri="{FF2B5EF4-FFF2-40B4-BE49-F238E27FC236}">
              <a16:creationId xmlns:a16="http://schemas.microsoft.com/office/drawing/2014/main" id="{85523A42-8BAE-4203-93A2-8C6BBE49A95F}"/>
            </a:ext>
          </a:extLst>
        </xdr:cNvPr>
        <xdr:cNvSpPr/>
      </xdr:nvSpPr>
      <xdr:spPr>
        <a:xfrm>
          <a:off x="1622044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384" name="正方形/長方形 383">
          <a:extLst>
            <a:ext uri="{FF2B5EF4-FFF2-40B4-BE49-F238E27FC236}">
              <a16:creationId xmlns:a16="http://schemas.microsoft.com/office/drawing/2014/main" id="{88878D2B-2527-4869-9023-43C4D99609BF}"/>
            </a:ext>
          </a:extLst>
        </xdr:cNvPr>
        <xdr:cNvSpPr/>
      </xdr:nvSpPr>
      <xdr:spPr>
        <a:xfrm>
          <a:off x="1709928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385" name="正方形/長方形 384">
          <a:extLst>
            <a:ext uri="{FF2B5EF4-FFF2-40B4-BE49-F238E27FC236}">
              <a16:creationId xmlns:a16="http://schemas.microsoft.com/office/drawing/2014/main" id="{C67D5C25-26F6-470F-85AC-70E11B1F8E9F}"/>
            </a:ext>
          </a:extLst>
        </xdr:cNvPr>
        <xdr:cNvSpPr/>
      </xdr:nvSpPr>
      <xdr:spPr>
        <a:xfrm>
          <a:off x="1709928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73,394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386" name="正方形/長方形 385">
          <a:extLst>
            <a:ext uri="{FF2B5EF4-FFF2-40B4-BE49-F238E27FC236}">
              <a16:creationId xmlns:a16="http://schemas.microsoft.com/office/drawing/2014/main" id="{DCDBEFC0-29E5-4175-9EEF-B1A890887E8B}"/>
            </a:ext>
          </a:extLst>
        </xdr:cNvPr>
        <xdr:cNvSpPr/>
      </xdr:nvSpPr>
      <xdr:spPr>
        <a:xfrm>
          <a:off x="18105120" y="474472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387" name="正方形/長方形 386">
          <a:extLst>
            <a:ext uri="{FF2B5EF4-FFF2-40B4-BE49-F238E27FC236}">
              <a16:creationId xmlns:a16="http://schemas.microsoft.com/office/drawing/2014/main" id="{64571A62-78A6-47BE-8B0E-E5E9D1A1EF63}"/>
            </a:ext>
          </a:extLst>
        </xdr:cNvPr>
        <xdr:cNvSpPr/>
      </xdr:nvSpPr>
      <xdr:spPr>
        <a:xfrm>
          <a:off x="18105120" y="494411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127,003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388" name="正方形/長方形 387">
          <a:extLst>
            <a:ext uri="{FF2B5EF4-FFF2-40B4-BE49-F238E27FC236}">
              <a16:creationId xmlns:a16="http://schemas.microsoft.com/office/drawing/2014/main" id="{044FBD30-A604-4C0E-80F3-7DD7A0AEC8E4}"/>
            </a:ext>
          </a:extLst>
        </xdr:cNvPr>
        <xdr:cNvSpPr/>
      </xdr:nvSpPr>
      <xdr:spPr>
        <a:xfrm>
          <a:off x="16093440" y="521589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389" name="テキスト ボックス 388">
          <a:extLst>
            <a:ext uri="{FF2B5EF4-FFF2-40B4-BE49-F238E27FC236}">
              <a16:creationId xmlns:a16="http://schemas.microsoft.com/office/drawing/2014/main" id="{741443A6-75A3-4189-9877-6D866C3A0391}"/>
            </a:ext>
          </a:extLst>
        </xdr:cNvPr>
        <xdr:cNvSpPr txBox="1"/>
      </xdr:nvSpPr>
      <xdr:spPr>
        <a:xfrm>
          <a:off x="16078200" y="50292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390" name="直線コネクタ 389">
          <a:extLst>
            <a:ext uri="{FF2B5EF4-FFF2-40B4-BE49-F238E27FC236}">
              <a16:creationId xmlns:a16="http://schemas.microsoft.com/office/drawing/2014/main" id="{A7F5E17F-CCBD-4D51-B484-4CFCA6E52B78}"/>
            </a:ext>
          </a:extLst>
        </xdr:cNvPr>
        <xdr:cNvCxnSpPr/>
      </xdr:nvCxnSpPr>
      <xdr:spPr>
        <a:xfrm>
          <a:off x="16093440" y="74523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38100</xdr:rowOff>
    </xdr:from>
    <xdr:to>
      <xdr:col>120</xdr:col>
      <xdr:colOff>114300</xdr:colOff>
      <xdr:row>42</xdr:row>
      <xdr:rowOff>38100</xdr:rowOff>
    </xdr:to>
    <xdr:cxnSp macro="">
      <xdr:nvCxnSpPr>
        <xdr:cNvPr id="391" name="直線コネクタ 390">
          <a:extLst>
            <a:ext uri="{FF2B5EF4-FFF2-40B4-BE49-F238E27FC236}">
              <a16:creationId xmlns:a16="http://schemas.microsoft.com/office/drawing/2014/main" id="{3AC35AE5-8D09-47BB-8BC4-496BE5E1055A}"/>
            </a:ext>
          </a:extLst>
        </xdr:cNvPr>
        <xdr:cNvCxnSpPr/>
      </xdr:nvCxnSpPr>
      <xdr:spPr>
        <a:xfrm>
          <a:off x="16093440" y="707898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41</xdr:row>
      <xdr:rowOff>67327</xdr:rowOff>
    </xdr:from>
    <xdr:ext cx="248786" cy="259045"/>
    <xdr:sp macro="" textlink="">
      <xdr:nvSpPr>
        <xdr:cNvPr id="392" name="テキスト ボックス 391">
          <a:extLst>
            <a:ext uri="{FF2B5EF4-FFF2-40B4-BE49-F238E27FC236}">
              <a16:creationId xmlns:a16="http://schemas.microsoft.com/office/drawing/2014/main" id="{FC293288-F24D-4295-A612-638656366D89}"/>
            </a:ext>
          </a:extLst>
        </xdr:cNvPr>
        <xdr:cNvSpPr txBox="1"/>
      </xdr:nvSpPr>
      <xdr:spPr>
        <a:xfrm>
          <a:off x="15890374" y="694056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0</xdr:rowOff>
    </xdr:from>
    <xdr:to>
      <xdr:col>120</xdr:col>
      <xdr:colOff>114300</xdr:colOff>
      <xdr:row>40</xdr:row>
      <xdr:rowOff>0</xdr:rowOff>
    </xdr:to>
    <xdr:cxnSp macro="">
      <xdr:nvCxnSpPr>
        <xdr:cNvPr id="393" name="直線コネクタ 392">
          <a:extLst>
            <a:ext uri="{FF2B5EF4-FFF2-40B4-BE49-F238E27FC236}">
              <a16:creationId xmlns:a16="http://schemas.microsoft.com/office/drawing/2014/main" id="{BEEF4149-7EEA-4B22-8876-BE244D1B7978}"/>
            </a:ext>
          </a:extLst>
        </xdr:cNvPr>
        <xdr:cNvCxnSpPr/>
      </xdr:nvCxnSpPr>
      <xdr:spPr>
        <a:xfrm>
          <a:off x="16093440" y="670560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39</xdr:row>
      <xdr:rowOff>29227</xdr:rowOff>
    </xdr:from>
    <xdr:ext cx="595419" cy="259045"/>
    <xdr:sp macro="" textlink="">
      <xdr:nvSpPr>
        <xdr:cNvPr id="394" name="テキスト ボックス 393">
          <a:extLst>
            <a:ext uri="{FF2B5EF4-FFF2-40B4-BE49-F238E27FC236}">
              <a16:creationId xmlns:a16="http://schemas.microsoft.com/office/drawing/2014/main" id="{BABAAD84-225C-4DB0-9975-9C07F0DAE3B1}"/>
            </a:ext>
          </a:extLst>
        </xdr:cNvPr>
        <xdr:cNvSpPr txBox="1"/>
      </xdr:nvSpPr>
      <xdr:spPr>
        <a:xfrm>
          <a:off x="15589461" y="656718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133350</xdr:rowOff>
    </xdr:from>
    <xdr:to>
      <xdr:col>120</xdr:col>
      <xdr:colOff>114300</xdr:colOff>
      <xdr:row>37</xdr:row>
      <xdr:rowOff>133350</xdr:rowOff>
    </xdr:to>
    <xdr:cxnSp macro="">
      <xdr:nvCxnSpPr>
        <xdr:cNvPr id="395" name="直線コネクタ 394">
          <a:extLst>
            <a:ext uri="{FF2B5EF4-FFF2-40B4-BE49-F238E27FC236}">
              <a16:creationId xmlns:a16="http://schemas.microsoft.com/office/drawing/2014/main" id="{392EFA91-F325-4713-A880-4B3A9E32C74A}"/>
            </a:ext>
          </a:extLst>
        </xdr:cNvPr>
        <xdr:cNvCxnSpPr/>
      </xdr:nvCxnSpPr>
      <xdr:spPr>
        <a:xfrm>
          <a:off x="16093440" y="633603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36</xdr:row>
      <xdr:rowOff>162577</xdr:rowOff>
    </xdr:from>
    <xdr:ext cx="595419" cy="259045"/>
    <xdr:sp macro="" textlink="">
      <xdr:nvSpPr>
        <xdr:cNvPr id="396" name="テキスト ボックス 395">
          <a:extLst>
            <a:ext uri="{FF2B5EF4-FFF2-40B4-BE49-F238E27FC236}">
              <a16:creationId xmlns:a16="http://schemas.microsoft.com/office/drawing/2014/main" id="{752E61D7-C734-44A7-B2BF-2E8CE75B1547}"/>
            </a:ext>
          </a:extLst>
        </xdr:cNvPr>
        <xdr:cNvSpPr txBox="1"/>
      </xdr:nvSpPr>
      <xdr:spPr>
        <a:xfrm>
          <a:off x="15589461" y="619761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95250</xdr:rowOff>
    </xdr:from>
    <xdr:to>
      <xdr:col>120</xdr:col>
      <xdr:colOff>114300</xdr:colOff>
      <xdr:row>35</xdr:row>
      <xdr:rowOff>95250</xdr:rowOff>
    </xdr:to>
    <xdr:cxnSp macro="">
      <xdr:nvCxnSpPr>
        <xdr:cNvPr id="397" name="直線コネクタ 396">
          <a:extLst>
            <a:ext uri="{FF2B5EF4-FFF2-40B4-BE49-F238E27FC236}">
              <a16:creationId xmlns:a16="http://schemas.microsoft.com/office/drawing/2014/main" id="{E96B164A-907E-4782-B417-049EBF32A1E5}"/>
            </a:ext>
          </a:extLst>
        </xdr:cNvPr>
        <xdr:cNvCxnSpPr/>
      </xdr:nvCxnSpPr>
      <xdr:spPr>
        <a:xfrm>
          <a:off x="16093440" y="596265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34</xdr:row>
      <xdr:rowOff>124477</xdr:rowOff>
    </xdr:from>
    <xdr:ext cx="595419" cy="259045"/>
    <xdr:sp macro="" textlink="">
      <xdr:nvSpPr>
        <xdr:cNvPr id="398" name="テキスト ボックス 397">
          <a:extLst>
            <a:ext uri="{FF2B5EF4-FFF2-40B4-BE49-F238E27FC236}">
              <a16:creationId xmlns:a16="http://schemas.microsoft.com/office/drawing/2014/main" id="{CE8A9829-407A-4A4B-93FB-59CA122B2770}"/>
            </a:ext>
          </a:extLst>
        </xdr:cNvPr>
        <xdr:cNvSpPr txBox="1"/>
      </xdr:nvSpPr>
      <xdr:spPr>
        <a:xfrm>
          <a:off x="15589461" y="582423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57150</xdr:rowOff>
    </xdr:from>
    <xdr:to>
      <xdr:col>120</xdr:col>
      <xdr:colOff>114300</xdr:colOff>
      <xdr:row>33</xdr:row>
      <xdr:rowOff>57150</xdr:rowOff>
    </xdr:to>
    <xdr:cxnSp macro="">
      <xdr:nvCxnSpPr>
        <xdr:cNvPr id="399" name="直線コネクタ 398">
          <a:extLst>
            <a:ext uri="{FF2B5EF4-FFF2-40B4-BE49-F238E27FC236}">
              <a16:creationId xmlns:a16="http://schemas.microsoft.com/office/drawing/2014/main" id="{DA6B9C0F-C51B-4EB9-B007-29D4EDA74F97}"/>
            </a:ext>
          </a:extLst>
        </xdr:cNvPr>
        <xdr:cNvCxnSpPr/>
      </xdr:nvCxnSpPr>
      <xdr:spPr>
        <a:xfrm>
          <a:off x="16093440" y="558927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76428</xdr:colOff>
      <xdr:row>32</xdr:row>
      <xdr:rowOff>86377</xdr:rowOff>
    </xdr:from>
    <xdr:ext cx="685572" cy="259045"/>
    <xdr:sp macro="" textlink="">
      <xdr:nvSpPr>
        <xdr:cNvPr id="400" name="テキスト ボックス 399">
          <a:extLst>
            <a:ext uri="{FF2B5EF4-FFF2-40B4-BE49-F238E27FC236}">
              <a16:creationId xmlns:a16="http://schemas.microsoft.com/office/drawing/2014/main" id="{8D8D36E0-9AAF-4810-B6A6-28D309C34BF8}"/>
            </a:ext>
          </a:extLst>
        </xdr:cNvPr>
        <xdr:cNvSpPr txBox="1"/>
      </xdr:nvSpPr>
      <xdr:spPr>
        <a:xfrm>
          <a:off x="15499308" y="545085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01" name="直線コネクタ 400">
          <a:extLst>
            <a:ext uri="{FF2B5EF4-FFF2-40B4-BE49-F238E27FC236}">
              <a16:creationId xmlns:a16="http://schemas.microsoft.com/office/drawing/2014/main" id="{477541D3-D4AB-455C-BE07-4CD112F1DE91}"/>
            </a:ext>
          </a:extLst>
        </xdr:cNvPr>
        <xdr:cNvCxnSpPr/>
      </xdr:nvCxnSpPr>
      <xdr:spPr>
        <a:xfrm>
          <a:off x="16093440" y="521589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76428</xdr:colOff>
      <xdr:row>30</xdr:row>
      <xdr:rowOff>48277</xdr:rowOff>
    </xdr:from>
    <xdr:ext cx="685572" cy="259045"/>
    <xdr:sp macro="" textlink="">
      <xdr:nvSpPr>
        <xdr:cNvPr id="402" name="テキスト ボックス 401">
          <a:extLst>
            <a:ext uri="{FF2B5EF4-FFF2-40B4-BE49-F238E27FC236}">
              <a16:creationId xmlns:a16="http://schemas.microsoft.com/office/drawing/2014/main" id="{37EEBA40-C27C-4DAB-AFD7-4124E48A2B1B}"/>
            </a:ext>
          </a:extLst>
        </xdr:cNvPr>
        <xdr:cNvSpPr txBox="1"/>
      </xdr:nvSpPr>
      <xdr:spPr>
        <a:xfrm>
          <a:off x="15499308" y="50774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03" name="【一般廃棄物処理施設】&#10;一人当たり有形固定資産（償却資産）額グラフ枠">
          <a:extLst>
            <a:ext uri="{FF2B5EF4-FFF2-40B4-BE49-F238E27FC236}">
              <a16:creationId xmlns:a16="http://schemas.microsoft.com/office/drawing/2014/main" id="{2D71744E-5930-40B5-9C5A-6D9F69D399CA}"/>
            </a:ext>
          </a:extLst>
        </xdr:cNvPr>
        <xdr:cNvSpPr/>
      </xdr:nvSpPr>
      <xdr:spPr>
        <a:xfrm>
          <a:off x="16093440" y="521589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34</xdr:row>
      <xdr:rowOff>21601</xdr:rowOff>
    </xdr:from>
    <xdr:to>
      <xdr:col>116</xdr:col>
      <xdr:colOff>62864</xdr:colOff>
      <xdr:row>42</xdr:row>
      <xdr:rowOff>37949</xdr:rowOff>
    </xdr:to>
    <xdr:cxnSp macro="">
      <xdr:nvCxnSpPr>
        <xdr:cNvPr id="404" name="直線コネクタ 403">
          <a:extLst>
            <a:ext uri="{FF2B5EF4-FFF2-40B4-BE49-F238E27FC236}">
              <a16:creationId xmlns:a16="http://schemas.microsoft.com/office/drawing/2014/main" id="{17854B55-620A-445B-81BF-654CFB0B8F56}"/>
            </a:ext>
          </a:extLst>
        </xdr:cNvPr>
        <xdr:cNvCxnSpPr/>
      </xdr:nvCxnSpPr>
      <xdr:spPr>
        <a:xfrm flipV="1">
          <a:off x="19509104" y="5721361"/>
          <a:ext cx="0" cy="135746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42</xdr:row>
      <xdr:rowOff>41776</xdr:rowOff>
    </xdr:from>
    <xdr:ext cx="378565" cy="259045"/>
    <xdr:sp macro="" textlink="">
      <xdr:nvSpPr>
        <xdr:cNvPr id="405" name="【一般廃棄物処理施設】&#10;一人当たり有形固定資産（償却資産）額最小値テキスト">
          <a:extLst>
            <a:ext uri="{FF2B5EF4-FFF2-40B4-BE49-F238E27FC236}">
              <a16:creationId xmlns:a16="http://schemas.microsoft.com/office/drawing/2014/main" id="{EB92E51A-2DA1-4CD6-9C43-966607A15FBF}"/>
            </a:ext>
          </a:extLst>
        </xdr:cNvPr>
        <xdr:cNvSpPr txBox="1"/>
      </xdr:nvSpPr>
      <xdr:spPr>
        <a:xfrm>
          <a:off x="19547840" y="708265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42</xdr:row>
      <xdr:rowOff>37949</xdr:rowOff>
    </xdr:from>
    <xdr:to>
      <xdr:col>116</xdr:col>
      <xdr:colOff>152400</xdr:colOff>
      <xdr:row>42</xdr:row>
      <xdr:rowOff>37949</xdr:rowOff>
    </xdr:to>
    <xdr:cxnSp macro="">
      <xdr:nvCxnSpPr>
        <xdr:cNvPr id="406" name="直線コネクタ 405">
          <a:extLst>
            <a:ext uri="{FF2B5EF4-FFF2-40B4-BE49-F238E27FC236}">
              <a16:creationId xmlns:a16="http://schemas.microsoft.com/office/drawing/2014/main" id="{D864C5DC-88FA-42BD-9381-64278C1F9B52}"/>
            </a:ext>
          </a:extLst>
        </xdr:cNvPr>
        <xdr:cNvCxnSpPr/>
      </xdr:nvCxnSpPr>
      <xdr:spPr>
        <a:xfrm>
          <a:off x="19443700" y="7078829"/>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139728</xdr:rowOff>
    </xdr:from>
    <xdr:ext cx="690189" cy="259045"/>
    <xdr:sp macro="" textlink="">
      <xdr:nvSpPr>
        <xdr:cNvPr id="407" name="【一般廃棄物処理施設】&#10;一人当たり有形固定資産（償却資産）額最大値テキスト">
          <a:extLst>
            <a:ext uri="{FF2B5EF4-FFF2-40B4-BE49-F238E27FC236}">
              <a16:creationId xmlns:a16="http://schemas.microsoft.com/office/drawing/2014/main" id="{6A77DCCD-8A71-4FC0-B2E2-E82CC397520A}"/>
            </a:ext>
          </a:extLst>
        </xdr:cNvPr>
        <xdr:cNvSpPr txBox="1"/>
      </xdr:nvSpPr>
      <xdr:spPr>
        <a:xfrm>
          <a:off x="19547840" y="550420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1,092,991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34</xdr:row>
      <xdr:rowOff>21601</xdr:rowOff>
    </xdr:from>
    <xdr:to>
      <xdr:col>116</xdr:col>
      <xdr:colOff>152400</xdr:colOff>
      <xdr:row>34</xdr:row>
      <xdr:rowOff>21601</xdr:rowOff>
    </xdr:to>
    <xdr:cxnSp macro="">
      <xdr:nvCxnSpPr>
        <xdr:cNvPr id="408" name="直線コネクタ 407">
          <a:extLst>
            <a:ext uri="{FF2B5EF4-FFF2-40B4-BE49-F238E27FC236}">
              <a16:creationId xmlns:a16="http://schemas.microsoft.com/office/drawing/2014/main" id="{61EFF1BF-AA05-4C63-98E3-3A741DEC095A}"/>
            </a:ext>
          </a:extLst>
        </xdr:cNvPr>
        <xdr:cNvCxnSpPr/>
      </xdr:nvCxnSpPr>
      <xdr:spPr>
        <a:xfrm>
          <a:off x="19443700" y="5721361"/>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39</xdr:row>
      <xdr:rowOff>158376</xdr:rowOff>
    </xdr:from>
    <xdr:ext cx="599010" cy="259045"/>
    <xdr:sp macro="" textlink="">
      <xdr:nvSpPr>
        <xdr:cNvPr id="409" name="【一般廃棄物処理施設】&#10;一人当たり有形固定資産（償却資産）額平均値テキスト">
          <a:extLst>
            <a:ext uri="{FF2B5EF4-FFF2-40B4-BE49-F238E27FC236}">
              <a16:creationId xmlns:a16="http://schemas.microsoft.com/office/drawing/2014/main" id="{894B1F85-7B55-4C42-B867-460A25998313}"/>
            </a:ext>
          </a:extLst>
        </xdr:cNvPr>
        <xdr:cNvSpPr txBox="1"/>
      </xdr:nvSpPr>
      <xdr:spPr>
        <a:xfrm>
          <a:off x="19547840" y="669633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153,308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40</xdr:row>
      <xdr:rowOff>135499</xdr:rowOff>
    </xdr:from>
    <xdr:to>
      <xdr:col>116</xdr:col>
      <xdr:colOff>114300</xdr:colOff>
      <xdr:row>41</xdr:row>
      <xdr:rowOff>65649</xdr:rowOff>
    </xdr:to>
    <xdr:sp macro="" textlink="">
      <xdr:nvSpPr>
        <xdr:cNvPr id="410" name="フローチャート: 判断 409">
          <a:extLst>
            <a:ext uri="{FF2B5EF4-FFF2-40B4-BE49-F238E27FC236}">
              <a16:creationId xmlns:a16="http://schemas.microsoft.com/office/drawing/2014/main" id="{E3478B1A-6249-4FE8-8F18-F150D8E50BCA}"/>
            </a:ext>
          </a:extLst>
        </xdr:cNvPr>
        <xdr:cNvSpPr/>
      </xdr:nvSpPr>
      <xdr:spPr>
        <a:xfrm>
          <a:off x="19458940" y="6841099"/>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40</xdr:row>
      <xdr:rowOff>153257</xdr:rowOff>
    </xdr:from>
    <xdr:to>
      <xdr:col>112</xdr:col>
      <xdr:colOff>38100</xdr:colOff>
      <xdr:row>41</xdr:row>
      <xdr:rowOff>83407</xdr:rowOff>
    </xdr:to>
    <xdr:sp macro="" textlink="">
      <xdr:nvSpPr>
        <xdr:cNvPr id="411" name="フローチャート: 判断 410">
          <a:extLst>
            <a:ext uri="{FF2B5EF4-FFF2-40B4-BE49-F238E27FC236}">
              <a16:creationId xmlns:a16="http://schemas.microsoft.com/office/drawing/2014/main" id="{0BD3C878-B2EF-4AB2-AA2D-ACD62D4EBC09}"/>
            </a:ext>
          </a:extLst>
        </xdr:cNvPr>
        <xdr:cNvSpPr/>
      </xdr:nvSpPr>
      <xdr:spPr>
        <a:xfrm>
          <a:off x="18735040" y="6858857"/>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56095</xdr:colOff>
      <xdr:row>39</xdr:row>
      <xdr:rowOff>99934</xdr:rowOff>
    </xdr:from>
    <xdr:ext cx="599010" cy="259045"/>
    <xdr:sp macro="" textlink="">
      <xdr:nvSpPr>
        <xdr:cNvPr id="412" name="n_1aveValue【一般廃棄物処理施設】&#10;一人当たり有形固定資産（償却資産）額">
          <a:extLst>
            <a:ext uri="{FF2B5EF4-FFF2-40B4-BE49-F238E27FC236}">
              <a16:creationId xmlns:a16="http://schemas.microsoft.com/office/drawing/2014/main" id="{4CFDDA2D-5CDE-4404-8C7E-814E6EF876F4}"/>
            </a:ext>
          </a:extLst>
        </xdr:cNvPr>
        <xdr:cNvSpPr txBox="1"/>
      </xdr:nvSpPr>
      <xdr:spPr>
        <a:xfrm>
          <a:off x="18496495" y="66378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139,325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40</xdr:row>
      <xdr:rowOff>94276</xdr:rowOff>
    </xdr:from>
    <xdr:to>
      <xdr:col>107</xdr:col>
      <xdr:colOff>101600</xdr:colOff>
      <xdr:row>41</xdr:row>
      <xdr:rowOff>24426</xdr:rowOff>
    </xdr:to>
    <xdr:sp macro="" textlink="">
      <xdr:nvSpPr>
        <xdr:cNvPr id="413" name="フローチャート: 判断 412">
          <a:extLst>
            <a:ext uri="{FF2B5EF4-FFF2-40B4-BE49-F238E27FC236}">
              <a16:creationId xmlns:a16="http://schemas.microsoft.com/office/drawing/2014/main" id="{BED42755-845A-4C7A-9C71-4EC7296A37FE}"/>
            </a:ext>
          </a:extLst>
        </xdr:cNvPr>
        <xdr:cNvSpPr/>
      </xdr:nvSpPr>
      <xdr:spPr>
        <a:xfrm>
          <a:off x="17937480" y="6799876"/>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39</xdr:row>
      <xdr:rowOff>40953</xdr:rowOff>
    </xdr:from>
    <xdr:ext cx="599010" cy="259045"/>
    <xdr:sp macro="" textlink="">
      <xdr:nvSpPr>
        <xdr:cNvPr id="414" name="n_2aveValue【一般廃棄物処理施設】&#10;一人当たり有形固定資産（償却資産）額">
          <a:extLst>
            <a:ext uri="{FF2B5EF4-FFF2-40B4-BE49-F238E27FC236}">
              <a16:creationId xmlns:a16="http://schemas.microsoft.com/office/drawing/2014/main" id="{534E4D4C-E4F7-4E40-B2DF-1BA18D8B39F5}"/>
            </a:ext>
          </a:extLst>
        </xdr:cNvPr>
        <xdr:cNvSpPr txBox="1"/>
      </xdr:nvSpPr>
      <xdr:spPr>
        <a:xfrm>
          <a:off x="17734495" y="65789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185,767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40</xdr:row>
      <xdr:rowOff>101957</xdr:rowOff>
    </xdr:from>
    <xdr:to>
      <xdr:col>102</xdr:col>
      <xdr:colOff>165100</xdr:colOff>
      <xdr:row>41</xdr:row>
      <xdr:rowOff>32107</xdr:rowOff>
    </xdr:to>
    <xdr:sp macro="" textlink="">
      <xdr:nvSpPr>
        <xdr:cNvPr id="415" name="フローチャート: 判断 414">
          <a:extLst>
            <a:ext uri="{FF2B5EF4-FFF2-40B4-BE49-F238E27FC236}">
              <a16:creationId xmlns:a16="http://schemas.microsoft.com/office/drawing/2014/main" id="{3E7F9CC4-32D2-4B9F-9875-8BA0DB7FBBF2}"/>
            </a:ext>
          </a:extLst>
        </xdr:cNvPr>
        <xdr:cNvSpPr/>
      </xdr:nvSpPr>
      <xdr:spPr>
        <a:xfrm>
          <a:off x="17162780" y="6807557"/>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39</xdr:row>
      <xdr:rowOff>48634</xdr:rowOff>
    </xdr:from>
    <xdr:ext cx="599010" cy="259045"/>
    <xdr:sp macro="" textlink="">
      <xdr:nvSpPr>
        <xdr:cNvPr id="416" name="n_3aveValue【一般廃棄物処理施設】&#10;一人当たり有形固定資産（償却資産）額">
          <a:extLst>
            <a:ext uri="{FF2B5EF4-FFF2-40B4-BE49-F238E27FC236}">
              <a16:creationId xmlns:a16="http://schemas.microsoft.com/office/drawing/2014/main" id="{32BE0DD5-CD6A-45ED-A6D9-BC8F792D3ADD}"/>
            </a:ext>
          </a:extLst>
        </xdr:cNvPr>
        <xdr:cNvSpPr txBox="1"/>
      </xdr:nvSpPr>
      <xdr:spPr>
        <a:xfrm>
          <a:off x="16936935" y="65865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179,719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44</xdr:row>
      <xdr:rowOff>73677</xdr:rowOff>
    </xdr:from>
    <xdr:ext cx="762000" cy="259045"/>
    <xdr:sp macro="" textlink="">
      <xdr:nvSpPr>
        <xdr:cNvPr id="417" name="テキスト ボックス 416">
          <a:extLst>
            <a:ext uri="{FF2B5EF4-FFF2-40B4-BE49-F238E27FC236}">
              <a16:creationId xmlns:a16="http://schemas.microsoft.com/office/drawing/2014/main" id="{384CCA77-C58F-4199-9B07-3D867005E441}"/>
            </a:ext>
          </a:extLst>
        </xdr:cNvPr>
        <xdr:cNvSpPr txBox="1"/>
      </xdr:nvSpPr>
      <xdr:spPr>
        <a:xfrm>
          <a:off x="1934210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18" name="テキスト ボックス 417">
          <a:extLst>
            <a:ext uri="{FF2B5EF4-FFF2-40B4-BE49-F238E27FC236}">
              <a16:creationId xmlns:a16="http://schemas.microsoft.com/office/drawing/2014/main" id="{4C20E449-BE50-4988-899C-95E3523CABB4}"/>
            </a:ext>
          </a:extLst>
        </xdr:cNvPr>
        <xdr:cNvSpPr txBox="1"/>
      </xdr:nvSpPr>
      <xdr:spPr>
        <a:xfrm>
          <a:off x="1861058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19" name="テキスト ボックス 418">
          <a:extLst>
            <a:ext uri="{FF2B5EF4-FFF2-40B4-BE49-F238E27FC236}">
              <a16:creationId xmlns:a16="http://schemas.microsoft.com/office/drawing/2014/main" id="{9312F888-B0AC-457E-9C0A-D7182AA61899}"/>
            </a:ext>
          </a:extLst>
        </xdr:cNvPr>
        <xdr:cNvSpPr txBox="1"/>
      </xdr:nvSpPr>
      <xdr:spPr>
        <a:xfrm>
          <a:off x="1782064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20" name="テキスト ボックス 419">
          <a:extLst>
            <a:ext uri="{FF2B5EF4-FFF2-40B4-BE49-F238E27FC236}">
              <a16:creationId xmlns:a16="http://schemas.microsoft.com/office/drawing/2014/main" id="{9EEE19D0-81E3-4746-8E96-33DAC5609267}"/>
            </a:ext>
          </a:extLst>
        </xdr:cNvPr>
        <xdr:cNvSpPr txBox="1"/>
      </xdr:nvSpPr>
      <xdr:spPr>
        <a:xfrm>
          <a:off x="1704594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21" name="テキスト ボックス 420">
          <a:extLst>
            <a:ext uri="{FF2B5EF4-FFF2-40B4-BE49-F238E27FC236}">
              <a16:creationId xmlns:a16="http://schemas.microsoft.com/office/drawing/2014/main" id="{6EDB331D-85D6-46A5-8514-2AF596D85668}"/>
            </a:ext>
          </a:extLst>
        </xdr:cNvPr>
        <xdr:cNvSpPr txBox="1"/>
      </xdr:nvSpPr>
      <xdr:spPr>
        <a:xfrm>
          <a:off x="16263620" y="7449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41</xdr:row>
      <xdr:rowOff>155064</xdr:rowOff>
    </xdr:from>
    <xdr:to>
      <xdr:col>116</xdr:col>
      <xdr:colOff>114300</xdr:colOff>
      <xdr:row>42</xdr:row>
      <xdr:rowOff>85214</xdr:rowOff>
    </xdr:to>
    <xdr:sp macro="" textlink="">
      <xdr:nvSpPr>
        <xdr:cNvPr id="422" name="楕円 421">
          <a:extLst>
            <a:ext uri="{FF2B5EF4-FFF2-40B4-BE49-F238E27FC236}">
              <a16:creationId xmlns:a16="http://schemas.microsoft.com/office/drawing/2014/main" id="{1D7D3EE1-E88F-4C02-978A-8C46904A1A51}"/>
            </a:ext>
          </a:extLst>
        </xdr:cNvPr>
        <xdr:cNvSpPr/>
      </xdr:nvSpPr>
      <xdr:spPr>
        <a:xfrm>
          <a:off x="19458940" y="7028304"/>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41</xdr:row>
      <xdr:rowOff>69991</xdr:rowOff>
    </xdr:from>
    <xdr:ext cx="469744" cy="259045"/>
    <xdr:sp macro="" textlink="">
      <xdr:nvSpPr>
        <xdr:cNvPr id="423" name="【一般廃棄物処理施設】&#10;一人当たり有形固定資産（償却資産）額該当値テキスト">
          <a:extLst>
            <a:ext uri="{FF2B5EF4-FFF2-40B4-BE49-F238E27FC236}">
              <a16:creationId xmlns:a16="http://schemas.microsoft.com/office/drawing/2014/main" id="{047408D9-9A94-47D3-B6A4-E770F81D1291}"/>
            </a:ext>
          </a:extLst>
        </xdr:cNvPr>
        <xdr:cNvSpPr txBox="1"/>
      </xdr:nvSpPr>
      <xdr:spPr>
        <a:xfrm>
          <a:off x="19547840" y="69432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2,902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41</xdr:row>
      <xdr:rowOff>151743</xdr:rowOff>
    </xdr:from>
    <xdr:to>
      <xdr:col>112</xdr:col>
      <xdr:colOff>38100</xdr:colOff>
      <xdr:row>42</xdr:row>
      <xdr:rowOff>81893</xdr:rowOff>
    </xdr:to>
    <xdr:sp macro="" textlink="">
      <xdr:nvSpPr>
        <xdr:cNvPr id="424" name="楕円 423">
          <a:extLst>
            <a:ext uri="{FF2B5EF4-FFF2-40B4-BE49-F238E27FC236}">
              <a16:creationId xmlns:a16="http://schemas.microsoft.com/office/drawing/2014/main" id="{EE16AB21-F545-463B-935F-411D26B4B0EE}"/>
            </a:ext>
          </a:extLst>
        </xdr:cNvPr>
        <xdr:cNvSpPr/>
      </xdr:nvSpPr>
      <xdr:spPr>
        <a:xfrm>
          <a:off x="18735040" y="7024983"/>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42</xdr:row>
      <xdr:rowOff>31093</xdr:rowOff>
    </xdr:from>
    <xdr:to>
      <xdr:col>116</xdr:col>
      <xdr:colOff>63500</xdr:colOff>
      <xdr:row>42</xdr:row>
      <xdr:rowOff>34414</xdr:rowOff>
    </xdr:to>
    <xdr:cxnSp macro="">
      <xdr:nvCxnSpPr>
        <xdr:cNvPr id="425" name="直線コネクタ 424">
          <a:extLst>
            <a:ext uri="{FF2B5EF4-FFF2-40B4-BE49-F238E27FC236}">
              <a16:creationId xmlns:a16="http://schemas.microsoft.com/office/drawing/2014/main" id="{D3DEF3D0-97A8-45C8-86F5-4A511AD75142}"/>
            </a:ext>
          </a:extLst>
        </xdr:cNvPr>
        <xdr:cNvCxnSpPr/>
      </xdr:nvCxnSpPr>
      <xdr:spPr>
        <a:xfrm>
          <a:off x="18778220" y="7071973"/>
          <a:ext cx="731520" cy="33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41</xdr:row>
      <xdr:rowOff>154304</xdr:rowOff>
    </xdr:from>
    <xdr:to>
      <xdr:col>107</xdr:col>
      <xdr:colOff>101600</xdr:colOff>
      <xdr:row>42</xdr:row>
      <xdr:rowOff>84454</xdr:rowOff>
    </xdr:to>
    <xdr:sp macro="" textlink="">
      <xdr:nvSpPr>
        <xdr:cNvPr id="426" name="楕円 425">
          <a:extLst>
            <a:ext uri="{FF2B5EF4-FFF2-40B4-BE49-F238E27FC236}">
              <a16:creationId xmlns:a16="http://schemas.microsoft.com/office/drawing/2014/main" id="{6B2BE9FC-ADBC-42A0-9677-2D9BA9491483}"/>
            </a:ext>
          </a:extLst>
        </xdr:cNvPr>
        <xdr:cNvSpPr/>
      </xdr:nvSpPr>
      <xdr:spPr>
        <a:xfrm>
          <a:off x="17937480" y="7027544"/>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42</xdr:row>
      <xdr:rowOff>31093</xdr:rowOff>
    </xdr:from>
    <xdr:to>
      <xdr:col>111</xdr:col>
      <xdr:colOff>177800</xdr:colOff>
      <xdr:row>42</xdr:row>
      <xdr:rowOff>33654</xdr:rowOff>
    </xdr:to>
    <xdr:cxnSp macro="">
      <xdr:nvCxnSpPr>
        <xdr:cNvPr id="427" name="直線コネクタ 426">
          <a:extLst>
            <a:ext uri="{FF2B5EF4-FFF2-40B4-BE49-F238E27FC236}">
              <a16:creationId xmlns:a16="http://schemas.microsoft.com/office/drawing/2014/main" id="{751A4F09-7B54-4846-B8A8-E07916D5A1B9}"/>
            </a:ext>
          </a:extLst>
        </xdr:cNvPr>
        <xdr:cNvCxnSpPr/>
      </xdr:nvCxnSpPr>
      <xdr:spPr>
        <a:xfrm flipV="1">
          <a:off x="17988280" y="7071973"/>
          <a:ext cx="789940" cy="25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41</xdr:row>
      <xdr:rowOff>155250</xdr:rowOff>
    </xdr:from>
    <xdr:to>
      <xdr:col>102</xdr:col>
      <xdr:colOff>165100</xdr:colOff>
      <xdr:row>42</xdr:row>
      <xdr:rowOff>85400</xdr:rowOff>
    </xdr:to>
    <xdr:sp macro="" textlink="">
      <xdr:nvSpPr>
        <xdr:cNvPr id="428" name="楕円 427">
          <a:extLst>
            <a:ext uri="{FF2B5EF4-FFF2-40B4-BE49-F238E27FC236}">
              <a16:creationId xmlns:a16="http://schemas.microsoft.com/office/drawing/2014/main" id="{4B76ACE7-F374-46F1-99F2-1540100CEECD}"/>
            </a:ext>
          </a:extLst>
        </xdr:cNvPr>
        <xdr:cNvSpPr/>
      </xdr:nvSpPr>
      <xdr:spPr>
        <a:xfrm>
          <a:off x="17162780" y="702849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42</xdr:row>
      <xdr:rowOff>33654</xdr:rowOff>
    </xdr:from>
    <xdr:to>
      <xdr:col>107</xdr:col>
      <xdr:colOff>50800</xdr:colOff>
      <xdr:row>42</xdr:row>
      <xdr:rowOff>34600</xdr:rowOff>
    </xdr:to>
    <xdr:cxnSp macro="">
      <xdr:nvCxnSpPr>
        <xdr:cNvPr id="429" name="直線コネクタ 428">
          <a:extLst>
            <a:ext uri="{FF2B5EF4-FFF2-40B4-BE49-F238E27FC236}">
              <a16:creationId xmlns:a16="http://schemas.microsoft.com/office/drawing/2014/main" id="{7F18954D-746B-4B8E-ADD9-8AD168487985}"/>
            </a:ext>
          </a:extLst>
        </xdr:cNvPr>
        <xdr:cNvCxnSpPr/>
      </xdr:nvCxnSpPr>
      <xdr:spPr>
        <a:xfrm flipV="1">
          <a:off x="17213580" y="7074534"/>
          <a:ext cx="774700" cy="9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120728</xdr:colOff>
      <xdr:row>42</xdr:row>
      <xdr:rowOff>73020</xdr:rowOff>
    </xdr:from>
    <xdr:ext cx="469744" cy="259045"/>
    <xdr:sp macro="" textlink="">
      <xdr:nvSpPr>
        <xdr:cNvPr id="430" name="n_1mainValue【一般廃棄物処理施設】&#10;一人当たり有形固定資産（償却資産）額">
          <a:extLst>
            <a:ext uri="{FF2B5EF4-FFF2-40B4-BE49-F238E27FC236}">
              <a16:creationId xmlns:a16="http://schemas.microsoft.com/office/drawing/2014/main" id="{7A7A392C-174C-4689-A0C3-F6C6B4FF96F5}"/>
            </a:ext>
          </a:extLst>
        </xdr:cNvPr>
        <xdr:cNvSpPr txBox="1"/>
      </xdr:nvSpPr>
      <xdr:spPr>
        <a:xfrm>
          <a:off x="18561128" y="71139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6428</xdr:colOff>
      <xdr:row>42</xdr:row>
      <xdr:rowOff>75581</xdr:rowOff>
    </xdr:from>
    <xdr:ext cx="469744" cy="259045"/>
    <xdr:sp macro="" textlink="">
      <xdr:nvSpPr>
        <xdr:cNvPr id="431" name="n_2mainValue【一般廃棄物処理施設】&#10;一人当たり有形固定資産（償却資産）額">
          <a:extLst>
            <a:ext uri="{FF2B5EF4-FFF2-40B4-BE49-F238E27FC236}">
              <a16:creationId xmlns:a16="http://schemas.microsoft.com/office/drawing/2014/main" id="{6485EC19-CD5D-4E64-814B-64E1E86EA565}"/>
            </a:ext>
          </a:extLst>
        </xdr:cNvPr>
        <xdr:cNvSpPr txBox="1"/>
      </xdr:nvSpPr>
      <xdr:spPr>
        <a:xfrm>
          <a:off x="17776268" y="71164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69928</xdr:colOff>
      <xdr:row>42</xdr:row>
      <xdr:rowOff>76527</xdr:rowOff>
    </xdr:from>
    <xdr:ext cx="469744" cy="259045"/>
    <xdr:sp macro="" textlink="">
      <xdr:nvSpPr>
        <xdr:cNvPr id="432" name="n_3mainValue【一般廃棄物処理施設】&#10;一人当たり有形固定資産（償却資産）額">
          <a:extLst>
            <a:ext uri="{FF2B5EF4-FFF2-40B4-BE49-F238E27FC236}">
              <a16:creationId xmlns:a16="http://schemas.microsoft.com/office/drawing/2014/main" id="{A9DB1FDA-6317-4FE0-B35C-E2D12863E4B6}"/>
            </a:ext>
          </a:extLst>
        </xdr:cNvPr>
        <xdr:cNvSpPr txBox="1"/>
      </xdr:nvSpPr>
      <xdr:spPr>
        <a:xfrm>
          <a:off x="17001568" y="71174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433" name="正方形/長方形 432">
          <a:extLst>
            <a:ext uri="{FF2B5EF4-FFF2-40B4-BE49-F238E27FC236}">
              <a16:creationId xmlns:a16="http://schemas.microsoft.com/office/drawing/2014/main" id="{0BA76EC0-97C8-4977-B671-3DBE15C1BB95}"/>
            </a:ext>
          </a:extLst>
        </xdr:cNvPr>
        <xdr:cNvSpPr/>
      </xdr:nvSpPr>
      <xdr:spPr>
        <a:xfrm>
          <a:off x="10960100" y="782574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434" name="正方形/長方形 433">
          <a:extLst>
            <a:ext uri="{FF2B5EF4-FFF2-40B4-BE49-F238E27FC236}">
              <a16:creationId xmlns:a16="http://schemas.microsoft.com/office/drawing/2014/main" id="{DAC5F415-D276-4206-AD38-3B76591F3E61}"/>
            </a:ext>
          </a:extLst>
        </xdr:cNvPr>
        <xdr:cNvSpPr/>
      </xdr:nvSpPr>
      <xdr:spPr>
        <a:xfrm>
          <a:off x="110642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435" name="正方形/長方形 434">
          <a:extLst>
            <a:ext uri="{FF2B5EF4-FFF2-40B4-BE49-F238E27FC236}">
              <a16:creationId xmlns:a16="http://schemas.microsoft.com/office/drawing/2014/main" id="{DB88EA75-5336-45B6-A6F9-DCB0EFACF445}"/>
            </a:ext>
          </a:extLst>
        </xdr:cNvPr>
        <xdr:cNvSpPr/>
      </xdr:nvSpPr>
      <xdr:spPr>
        <a:xfrm>
          <a:off x="110642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436" name="正方形/長方形 435">
          <a:extLst>
            <a:ext uri="{FF2B5EF4-FFF2-40B4-BE49-F238E27FC236}">
              <a16:creationId xmlns:a16="http://schemas.microsoft.com/office/drawing/2014/main" id="{C8CCF8C6-649C-4262-B9E6-A2363BA5D1D6}"/>
            </a:ext>
          </a:extLst>
        </xdr:cNvPr>
        <xdr:cNvSpPr/>
      </xdr:nvSpPr>
      <xdr:spPr>
        <a:xfrm>
          <a:off x="119659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437" name="正方形/長方形 436">
          <a:extLst>
            <a:ext uri="{FF2B5EF4-FFF2-40B4-BE49-F238E27FC236}">
              <a16:creationId xmlns:a16="http://schemas.microsoft.com/office/drawing/2014/main" id="{34997BF6-503A-46B3-8B68-0B6718542F3E}"/>
            </a:ext>
          </a:extLst>
        </xdr:cNvPr>
        <xdr:cNvSpPr/>
      </xdr:nvSpPr>
      <xdr:spPr>
        <a:xfrm>
          <a:off x="119659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438" name="正方形/長方形 437">
          <a:extLst>
            <a:ext uri="{FF2B5EF4-FFF2-40B4-BE49-F238E27FC236}">
              <a16:creationId xmlns:a16="http://schemas.microsoft.com/office/drawing/2014/main" id="{50EF9357-8022-4786-8AB9-5EBE2CD150B2}"/>
            </a:ext>
          </a:extLst>
        </xdr:cNvPr>
        <xdr:cNvSpPr/>
      </xdr:nvSpPr>
      <xdr:spPr>
        <a:xfrm>
          <a:off x="1297178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439" name="正方形/長方形 438">
          <a:extLst>
            <a:ext uri="{FF2B5EF4-FFF2-40B4-BE49-F238E27FC236}">
              <a16:creationId xmlns:a16="http://schemas.microsoft.com/office/drawing/2014/main" id="{3D31F904-6AA8-4EA9-A2DC-EE12333CCCC7}"/>
            </a:ext>
          </a:extLst>
        </xdr:cNvPr>
        <xdr:cNvSpPr/>
      </xdr:nvSpPr>
      <xdr:spPr>
        <a:xfrm>
          <a:off x="1297178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440" name="正方形/長方形 439">
          <a:extLst>
            <a:ext uri="{FF2B5EF4-FFF2-40B4-BE49-F238E27FC236}">
              <a16:creationId xmlns:a16="http://schemas.microsoft.com/office/drawing/2014/main" id="{EFB45B2C-7958-43CE-8D73-8956EDE49A9C}"/>
            </a:ext>
          </a:extLst>
        </xdr:cNvPr>
        <xdr:cNvSpPr/>
      </xdr:nvSpPr>
      <xdr:spPr>
        <a:xfrm>
          <a:off x="10960100" y="894207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441" name="テキスト ボックス 440">
          <a:extLst>
            <a:ext uri="{FF2B5EF4-FFF2-40B4-BE49-F238E27FC236}">
              <a16:creationId xmlns:a16="http://schemas.microsoft.com/office/drawing/2014/main" id="{0331B7C5-A54E-4C83-AEAC-1CE8B1663CA5}"/>
            </a:ext>
          </a:extLst>
        </xdr:cNvPr>
        <xdr:cNvSpPr txBox="1"/>
      </xdr:nvSpPr>
      <xdr:spPr>
        <a:xfrm>
          <a:off x="10922000" y="875538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442" name="直線コネクタ 441">
          <a:extLst>
            <a:ext uri="{FF2B5EF4-FFF2-40B4-BE49-F238E27FC236}">
              <a16:creationId xmlns:a16="http://schemas.microsoft.com/office/drawing/2014/main" id="{17F5A322-8DE1-45B7-9899-BBCC823D149D}"/>
            </a:ext>
          </a:extLst>
        </xdr:cNvPr>
        <xdr:cNvCxnSpPr/>
      </xdr:nvCxnSpPr>
      <xdr:spPr>
        <a:xfrm>
          <a:off x="10960100" y="1117854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64</xdr:row>
      <xdr:rowOff>130628</xdr:rowOff>
    </xdr:from>
    <xdr:to>
      <xdr:col>89</xdr:col>
      <xdr:colOff>177800</xdr:colOff>
      <xdr:row>64</xdr:row>
      <xdr:rowOff>130628</xdr:rowOff>
    </xdr:to>
    <xdr:cxnSp macro="">
      <xdr:nvCxnSpPr>
        <xdr:cNvPr id="443" name="直線コネクタ 442">
          <a:extLst>
            <a:ext uri="{FF2B5EF4-FFF2-40B4-BE49-F238E27FC236}">
              <a16:creationId xmlns:a16="http://schemas.microsoft.com/office/drawing/2014/main" id="{0AE4B69B-1579-4386-A210-3CF2F1D40FD6}"/>
            </a:ext>
          </a:extLst>
        </xdr:cNvPr>
        <xdr:cNvCxnSpPr/>
      </xdr:nvCxnSpPr>
      <xdr:spPr>
        <a:xfrm>
          <a:off x="10960100" y="10859588"/>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63</xdr:row>
      <xdr:rowOff>159855</xdr:rowOff>
    </xdr:from>
    <xdr:ext cx="338939" cy="259045"/>
    <xdr:sp macro="" textlink="">
      <xdr:nvSpPr>
        <xdr:cNvPr id="444" name="テキスト ボックス 443">
          <a:extLst>
            <a:ext uri="{FF2B5EF4-FFF2-40B4-BE49-F238E27FC236}">
              <a16:creationId xmlns:a16="http://schemas.microsoft.com/office/drawing/2014/main" id="{2D024BDA-41E3-41CD-9C7C-B099FE0C7AC9}"/>
            </a:ext>
          </a:extLst>
        </xdr:cNvPr>
        <xdr:cNvSpPr txBox="1"/>
      </xdr:nvSpPr>
      <xdr:spPr>
        <a:xfrm>
          <a:off x="10666881" y="10721175"/>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445" name="直線コネクタ 444">
          <a:extLst>
            <a:ext uri="{FF2B5EF4-FFF2-40B4-BE49-F238E27FC236}">
              <a16:creationId xmlns:a16="http://schemas.microsoft.com/office/drawing/2014/main" id="{2BF1C801-F549-413D-8FD0-CAF9329D8FBF}"/>
            </a:ext>
          </a:extLst>
        </xdr:cNvPr>
        <xdr:cNvCxnSpPr/>
      </xdr:nvCxnSpPr>
      <xdr:spPr>
        <a:xfrm>
          <a:off x="10960100" y="10540637"/>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446" name="テキスト ボックス 445">
          <a:extLst>
            <a:ext uri="{FF2B5EF4-FFF2-40B4-BE49-F238E27FC236}">
              <a16:creationId xmlns:a16="http://schemas.microsoft.com/office/drawing/2014/main" id="{CC282950-42A9-49D7-AE74-6C2414D4C99A}"/>
            </a:ext>
          </a:extLst>
        </xdr:cNvPr>
        <xdr:cNvSpPr txBox="1"/>
      </xdr:nvSpPr>
      <xdr:spPr>
        <a:xfrm>
          <a:off x="10602761" y="1039841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447" name="直線コネクタ 446">
          <a:extLst>
            <a:ext uri="{FF2B5EF4-FFF2-40B4-BE49-F238E27FC236}">
              <a16:creationId xmlns:a16="http://schemas.microsoft.com/office/drawing/2014/main" id="{78A89DFC-2D75-4208-8BD9-0E646C72E0F0}"/>
            </a:ext>
          </a:extLst>
        </xdr:cNvPr>
        <xdr:cNvCxnSpPr/>
      </xdr:nvCxnSpPr>
      <xdr:spPr>
        <a:xfrm>
          <a:off x="10960100" y="10221685"/>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448" name="テキスト ボックス 447">
          <a:extLst>
            <a:ext uri="{FF2B5EF4-FFF2-40B4-BE49-F238E27FC236}">
              <a16:creationId xmlns:a16="http://schemas.microsoft.com/office/drawing/2014/main" id="{CCEF59CD-3004-49C4-994F-17D4B6F78D93}"/>
            </a:ext>
          </a:extLst>
        </xdr:cNvPr>
        <xdr:cNvSpPr txBox="1"/>
      </xdr:nvSpPr>
      <xdr:spPr>
        <a:xfrm>
          <a:off x="10602761" y="100794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449" name="直線コネクタ 448">
          <a:extLst>
            <a:ext uri="{FF2B5EF4-FFF2-40B4-BE49-F238E27FC236}">
              <a16:creationId xmlns:a16="http://schemas.microsoft.com/office/drawing/2014/main" id="{E881C5F4-D0EB-4D77-984F-5526DBAF45AE}"/>
            </a:ext>
          </a:extLst>
        </xdr:cNvPr>
        <xdr:cNvCxnSpPr/>
      </xdr:nvCxnSpPr>
      <xdr:spPr>
        <a:xfrm>
          <a:off x="10960100" y="9898925"/>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450" name="テキスト ボックス 449">
          <a:extLst>
            <a:ext uri="{FF2B5EF4-FFF2-40B4-BE49-F238E27FC236}">
              <a16:creationId xmlns:a16="http://schemas.microsoft.com/office/drawing/2014/main" id="{45764E14-7032-46CF-A83E-F0CE60E97DAE}"/>
            </a:ext>
          </a:extLst>
        </xdr:cNvPr>
        <xdr:cNvSpPr txBox="1"/>
      </xdr:nvSpPr>
      <xdr:spPr>
        <a:xfrm>
          <a:off x="10602761" y="976051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451" name="直線コネクタ 450">
          <a:extLst>
            <a:ext uri="{FF2B5EF4-FFF2-40B4-BE49-F238E27FC236}">
              <a16:creationId xmlns:a16="http://schemas.microsoft.com/office/drawing/2014/main" id="{E6B89FCF-D85F-4102-97BE-3183C82467D7}"/>
            </a:ext>
          </a:extLst>
        </xdr:cNvPr>
        <xdr:cNvCxnSpPr/>
      </xdr:nvCxnSpPr>
      <xdr:spPr>
        <a:xfrm>
          <a:off x="10960100" y="9579973"/>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452" name="テキスト ボックス 451">
          <a:extLst>
            <a:ext uri="{FF2B5EF4-FFF2-40B4-BE49-F238E27FC236}">
              <a16:creationId xmlns:a16="http://schemas.microsoft.com/office/drawing/2014/main" id="{17A63E00-49FD-4FCD-9FB5-B8F0B077A978}"/>
            </a:ext>
          </a:extLst>
        </xdr:cNvPr>
        <xdr:cNvSpPr txBox="1"/>
      </xdr:nvSpPr>
      <xdr:spPr>
        <a:xfrm>
          <a:off x="10602761" y="944156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453" name="直線コネクタ 452">
          <a:extLst>
            <a:ext uri="{FF2B5EF4-FFF2-40B4-BE49-F238E27FC236}">
              <a16:creationId xmlns:a16="http://schemas.microsoft.com/office/drawing/2014/main" id="{48AD7FCF-4953-418F-8270-50ACB80997F4}"/>
            </a:ext>
          </a:extLst>
        </xdr:cNvPr>
        <xdr:cNvCxnSpPr/>
      </xdr:nvCxnSpPr>
      <xdr:spPr>
        <a:xfrm>
          <a:off x="10960100" y="9261022"/>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54</xdr:row>
      <xdr:rowOff>70049</xdr:rowOff>
    </xdr:from>
    <xdr:ext cx="467179" cy="259045"/>
    <xdr:sp macro="" textlink="">
      <xdr:nvSpPr>
        <xdr:cNvPr id="454" name="テキスト ボックス 453">
          <a:extLst>
            <a:ext uri="{FF2B5EF4-FFF2-40B4-BE49-F238E27FC236}">
              <a16:creationId xmlns:a16="http://schemas.microsoft.com/office/drawing/2014/main" id="{E85C5E0E-B11F-40B8-9DB8-17F98F543684}"/>
            </a:ext>
          </a:extLst>
        </xdr:cNvPr>
        <xdr:cNvSpPr txBox="1"/>
      </xdr:nvSpPr>
      <xdr:spPr>
        <a:xfrm>
          <a:off x="10561501" y="912260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455" name="直線コネクタ 454">
          <a:extLst>
            <a:ext uri="{FF2B5EF4-FFF2-40B4-BE49-F238E27FC236}">
              <a16:creationId xmlns:a16="http://schemas.microsoft.com/office/drawing/2014/main" id="{D6008A65-8A4B-48C8-814D-F290111F246D}"/>
            </a:ext>
          </a:extLst>
        </xdr:cNvPr>
        <xdr:cNvCxnSpPr/>
      </xdr:nvCxnSpPr>
      <xdr:spPr>
        <a:xfrm>
          <a:off x="10960100" y="894207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52</xdr:row>
      <xdr:rowOff>86377</xdr:rowOff>
    </xdr:from>
    <xdr:ext cx="467179" cy="259045"/>
    <xdr:sp macro="" textlink="">
      <xdr:nvSpPr>
        <xdr:cNvPr id="456" name="テキスト ボックス 455">
          <a:extLst>
            <a:ext uri="{FF2B5EF4-FFF2-40B4-BE49-F238E27FC236}">
              <a16:creationId xmlns:a16="http://schemas.microsoft.com/office/drawing/2014/main" id="{61A2B69D-B487-4586-8264-6BFA5E4C301C}"/>
            </a:ext>
          </a:extLst>
        </xdr:cNvPr>
        <xdr:cNvSpPr txBox="1"/>
      </xdr:nvSpPr>
      <xdr:spPr>
        <a:xfrm>
          <a:off x="10561501" y="88036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457" name="【保健センター・保健所】&#10;有形固定資産減価償却率グラフ枠">
          <a:extLst>
            <a:ext uri="{FF2B5EF4-FFF2-40B4-BE49-F238E27FC236}">
              <a16:creationId xmlns:a16="http://schemas.microsoft.com/office/drawing/2014/main" id="{34041326-5D30-4722-A4F0-55E1BD2CEC74}"/>
            </a:ext>
          </a:extLst>
        </xdr:cNvPr>
        <xdr:cNvSpPr/>
      </xdr:nvSpPr>
      <xdr:spPr>
        <a:xfrm>
          <a:off x="10960100" y="894207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130628</xdr:rowOff>
    </xdr:from>
    <xdr:to>
      <xdr:col>85</xdr:col>
      <xdr:colOff>126364</xdr:colOff>
      <xdr:row>64</xdr:row>
      <xdr:rowOff>65315</xdr:rowOff>
    </xdr:to>
    <xdr:cxnSp macro="">
      <xdr:nvCxnSpPr>
        <xdr:cNvPr id="458" name="直線コネクタ 457">
          <a:extLst>
            <a:ext uri="{FF2B5EF4-FFF2-40B4-BE49-F238E27FC236}">
              <a16:creationId xmlns:a16="http://schemas.microsoft.com/office/drawing/2014/main" id="{A89F00F0-3E1D-4E25-97D7-0C2918FE1CB5}"/>
            </a:ext>
          </a:extLst>
        </xdr:cNvPr>
        <xdr:cNvCxnSpPr/>
      </xdr:nvCxnSpPr>
      <xdr:spPr>
        <a:xfrm flipV="1">
          <a:off x="14375764" y="9350828"/>
          <a:ext cx="0" cy="144344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69142</xdr:rowOff>
    </xdr:from>
    <xdr:ext cx="340478" cy="259045"/>
    <xdr:sp macro="" textlink="">
      <xdr:nvSpPr>
        <xdr:cNvPr id="459" name="【保健センター・保健所】&#10;有形固定資産減価償却率最小値テキスト">
          <a:extLst>
            <a:ext uri="{FF2B5EF4-FFF2-40B4-BE49-F238E27FC236}">
              <a16:creationId xmlns:a16="http://schemas.microsoft.com/office/drawing/2014/main" id="{45DEE56A-B6A3-4E7E-8BD8-21EF77306059}"/>
            </a:ext>
          </a:extLst>
        </xdr:cNvPr>
        <xdr:cNvSpPr txBox="1"/>
      </xdr:nvSpPr>
      <xdr:spPr>
        <a:xfrm>
          <a:off x="14414500" y="10798102"/>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65315</xdr:rowOff>
    </xdr:from>
    <xdr:to>
      <xdr:col>86</xdr:col>
      <xdr:colOff>25400</xdr:colOff>
      <xdr:row>64</xdr:row>
      <xdr:rowOff>65315</xdr:rowOff>
    </xdr:to>
    <xdr:cxnSp macro="">
      <xdr:nvCxnSpPr>
        <xdr:cNvPr id="460" name="直線コネクタ 459">
          <a:extLst>
            <a:ext uri="{FF2B5EF4-FFF2-40B4-BE49-F238E27FC236}">
              <a16:creationId xmlns:a16="http://schemas.microsoft.com/office/drawing/2014/main" id="{938DA9D2-B133-4588-9BB3-DC4897DB4609}"/>
            </a:ext>
          </a:extLst>
        </xdr:cNvPr>
        <xdr:cNvCxnSpPr/>
      </xdr:nvCxnSpPr>
      <xdr:spPr>
        <a:xfrm>
          <a:off x="14287500" y="1079427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77305</xdr:rowOff>
    </xdr:from>
    <xdr:ext cx="405111" cy="259045"/>
    <xdr:sp macro="" textlink="">
      <xdr:nvSpPr>
        <xdr:cNvPr id="461" name="【保健センター・保健所】&#10;有形固定資産減価償却率最大値テキスト">
          <a:extLst>
            <a:ext uri="{FF2B5EF4-FFF2-40B4-BE49-F238E27FC236}">
              <a16:creationId xmlns:a16="http://schemas.microsoft.com/office/drawing/2014/main" id="{033AFF17-B72F-48DB-96F9-82AEF2DB63E2}"/>
            </a:ext>
          </a:extLst>
        </xdr:cNvPr>
        <xdr:cNvSpPr txBox="1"/>
      </xdr:nvSpPr>
      <xdr:spPr>
        <a:xfrm>
          <a:off x="14414500" y="912986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130628</xdr:rowOff>
    </xdr:from>
    <xdr:to>
      <xdr:col>86</xdr:col>
      <xdr:colOff>25400</xdr:colOff>
      <xdr:row>55</xdr:row>
      <xdr:rowOff>130628</xdr:rowOff>
    </xdr:to>
    <xdr:cxnSp macro="">
      <xdr:nvCxnSpPr>
        <xdr:cNvPr id="462" name="直線コネクタ 461">
          <a:extLst>
            <a:ext uri="{FF2B5EF4-FFF2-40B4-BE49-F238E27FC236}">
              <a16:creationId xmlns:a16="http://schemas.microsoft.com/office/drawing/2014/main" id="{900325EF-CB95-4E18-98B8-FC9367747B63}"/>
            </a:ext>
          </a:extLst>
        </xdr:cNvPr>
        <xdr:cNvCxnSpPr/>
      </xdr:nvCxnSpPr>
      <xdr:spPr>
        <a:xfrm>
          <a:off x="14287500" y="9350828"/>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58</xdr:row>
      <xdr:rowOff>125565</xdr:rowOff>
    </xdr:from>
    <xdr:ext cx="405111" cy="259045"/>
    <xdr:sp macro="" textlink="">
      <xdr:nvSpPr>
        <xdr:cNvPr id="463" name="【保健センター・保健所】&#10;有形固定資産減価償却率平均値テキスト">
          <a:extLst>
            <a:ext uri="{FF2B5EF4-FFF2-40B4-BE49-F238E27FC236}">
              <a16:creationId xmlns:a16="http://schemas.microsoft.com/office/drawing/2014/main" id="{E7EA9343-28D5-4F7F-9900-75CC041D980C}"/>
            </a:ext>
          </a:extLst>
        </xdr:cNvPr>
        <xdr:cNvSpPr txBox="1"/>
      </xdr:nvSpPr>
      <xdr:spPr>
        <a:xfrm>
          <a:off x="14414500" y="984868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59</xdr:row>
      <xdr:rowOff>102688</xdr:rowOff>
    </xdr:from>
    <xdr:to>
      <xdr:col>85</xdr:col>
      <xdr:colOff>177800</xdr:colOff>
      <xdr:row>60</xdr:row>
      <xdr:rowOff>32838</xdr:rowOff>
    </xdr:to>
    <xdr:sp macro="" textlink="">
      <xdr:nvSpPr>
        <xdr:cNvPr id="464" name="フローチャート: 判断 463">
          <a:extLst>
            <a:ext uri="{FF2B5EF4-FFF2-40B4-BE49-F238E27FC236}">
              <a16:creationId xmlns:a16="http://schemas.microsoft.com/office/drawing/2014/main" id="{391683A4-CBE0-4D96-B270-D158A9AB7A8E}"/>
            </a:ext>
          </a:extLst>
        </xdr:cNvPr>
        <xdr:cNvSpPr/>
      </xdr:nvSpPr>
      <xdr:spPr>
        <a:xfrm>
          <a:off x="14325600" y="9993448"/>
          <a:ext cx="9398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60</xdr:row>
      <xdr:rowOff>4717</xdr:rowOff>
    </xdr:from>
    <xdr:to>
      <xdr:col>81</xdr:col>
      <xdr:colOff>101600</xdr:colOff>
      <xdr:row>60</xdr:row>
      <xdr:rowOff>106317</xdr:rowOff>
    </xdr:to>
    <xdr:sp macro="" textlink="">
      <xdr:nvSpPr>
        <xdr:cNvPr id="465" name="フローチャート: 判断 464">
          <a:extLst>
            <a:ext uri="{FF2B5EF4-FFF2-40B4-BE49-F238E27FC236}">
              <a16:creationId xmlns:a16="http://schemas.microsoft.com/office/drawing/2014/main" id="{AE31F2C3-128B-4C2D-90D5-B1707EBE9C22}"/>
            </a:ext>
          </a:extLst>
        </xdr:cNvPr>
        <xdr:cNvSpPr/>
      </xdr:nvSpPr>
      <xdr:spPr>
        <a:xfrm>
          <a:off x="13578840" y="100631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26044</xdr:colOff>
      <xdr:row>58</xdr:row>
      <xdr:rowOff>122844</xdr:rowOff>
    </xdr:from>
    <xdr:ext cx="405111" cy="259045"/>
    <xdr:sp macro="" textlink="">
      <xdr:nvSpPr>
        <xdr:cNvPr id="466" name="n_1aveValue【保健センター・保健所】&#10;有形固定資産減価償却率">
          <a:extLst>
            <a:ext uri="{FF2B5EF4-FFF2-40B4-BE49-F238E27FC236}">
              <a16:creationId xmlns:a16="http://schemas.microsoft.com/office/drawing/2014/main" id="{96F72FDD-C85A-467F-9B8C-5DE90252B3DC}"/>
            </a:ext>
          </a:extLst>
        </xdr:cNvPr>
        <xdr:cNvSpPr txBox="1"/>
      </xdr:nvSpPr>
      <xdr:spPr>
        <a:xfrm>
          <a:off x="13437244" y="98459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60</xdr:row>
      <xdr:rowOff>14515</xdr:rowOff>
    </xdr:from>
    <xdr:to>
      <xdr:col>76</xdr:col>
      <xdr:colOff>165100</xdr:colOff>
      <xdr:row>60</xdr:row>
      <xdr:rowOff>116115</xdr:rowOff>
    </xdr:to>
    <xdr:sp macro="" textlink="">
      <xdr:nvSpPr>
        <xdr:cNvPr id="467" name="フローチャート: 判断 466">
          <a:extLst>
            <a:ext uri="{FF2B5EF4-FFF2-40B4-BE49-F238E27FC236}">
              <a16:creationId xmlns:a16="http://schemas.microsoft.com/office/drawing/2014/main" id="{E3DEA53A-FF04-4ADF-9721-1F24A87EC524}"/>
            </a:ext>
          </a:extLst>
        </xdr:cNvPr>
        <xdr:cNvSpPr/>
      </xdr:nvSpPr>
      <xdr:spPr>
        <a:xfrm>
          <a:off x="12804140" y="100729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102244</xdr:colOff>
      <xdr:row>60</xdr:row>
      <xdr:rowOff>107242</xdr:rowOff>
    </xdr:from>
    <xdr:ext cx="405111" cy="259045"/>
    <xdr:sp macro="" textlink="">
      <xdr:nvSpPr>
        <xdr:cNvPr id="468" name="n_2aveValue【保健センター・保健所】&#10;有形固定資産減価償却率">
          <a:extLst>
            <a:ext uri="{FF2B5EF4-FFF2-40B4-BE49-F238E27FC236}">
              <a16:creationId xmlns:a16="http://schemas.microsoft.com/office/drawing/2014/main" id="{DE5DEAF0-0243-4F5B-85F9-685480C82301}"/>
            </a:ext>
          </a:extLst>
        </xdr:cNvPr>
        <xdr:cNvSpPr txBox="1"/>
      </xdr:nvSpPr>
      <xdr:spPr>
        <a:xfrm>
          <a:off x="12675244" y="101656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60</xdr:row>
      <xdr:rowOff>43906</xdr:rowOff>
    </xdr:from>
    <xdr:to>
      <xdr:col>72</xdr:col>
      <xdr:colOff>38100</xdr:colOff>
      <xdr:row>60</xdr:row>
      <xdr:rowOff>145506</xdr:rowOff>
    </xdr:to>
    <xdr:sp macro="" textlink="">
      <xdr:nvSpPr>
        <xdr:cNvPr id="469" name="フローチャート: 判断 468">
          <a:extLst>
            <a:ext uri="{FF2B5EF4-FFF2-40B4-BE49-F238E27FC236}">
              <a16:creationId xmlns:a16="http://schemas.microsoft.com/office/drawing/2014/main" id="{62E9C9F8-0173-4D93-9FB3-B2397B564271}"/>
            </a:ext>
          </a:extLst>
        </xdr:cNvPr>
        <xdr:cNvSpPr/>
      </xdr:nvSpPr>
      <xdr:spPr>
        <a:xfrm>
          <a:off x="12029440" y="10102306"/>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165744</xdr:colOff>
      <xdr:row>58</xdr:row>
      <xdr:rowOff>162033</xdr:rowOff>
    </xdr:from>
    <xdr:ext cx="405111" cy="259045"/>
    <xdr:sp macro="" textlink="">
      <xdr:nvSpPr>
        <xdr:cNvPr id="470" name="n_3aveValue【保健センター・保健所】&#10;有形固定資産減価償却率">
          <a:extLst>
            <a:ext uri="{FF2B5EF4-FFF2-40B4-BE49-F238E27FC236}">
              <a16:creationId xmlns:a16="http://schemas.microsoft.com/office/drawing/2014/main" id="{D64FF108-65A4-46E5-B8EC-08A8E1C8D4E4}"/>
            </a:ext>
          </a:extLst>
        </xdr:cNvPr>
        <xdr:cNvSpPr txBox="1"/>
      </xdr:nvSpPr>
      <xdr:spPr>
        <a:xfrm>
          <a:off x="11900544" y="988515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66</xdr:row>
      <xdr:rowOff>111777</xdr:rowOff>
    </xdr:from>
    <xdr:ext cx="762000" cy="259045"/>
    <xdr:sp macro="" textlink="">
      <xdr:nvSpPr>
        <xdr:cNvPr id="471" name="テキスト ボックス 470">
          <a:extLst>
            <a:ext uri="{FF2B5EF4-FFF2-40B4-BE49-F238E27FC236}">
              <a16:creationId xmlns:a16="http://schemas.microsoft.com/office/drawing/2014/main" id="{CFF1DDA8-D211-458C-B272-517A7C1ED8E6}"/>
            </a:ext>
          </a:extLst>
        </xdr:cNvPr>
        <xdr:cNvSpPr txBox="1"/>
      </xdr:nvSpPr>
      <xdr:spPr>
        <a:xfrm>
          <a:off x="1420876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472" name="テキスト ボックス 471">
          <a:extLst>
            <a:ext uri="{FF2B5EF4-FFF2-40B4-BE49-F238E27FC236}">
              <a16:creationId xmlns:a16="http://schemas.microsoft.com/office/drawing/2014/main" id="{862B415B-5559-47EF-94EF-275D4CC8BF77}"/>
            </a:ext>
          </a:extLst>
        </xdr:cNvPr>
        <xdr:cNvSpPr txBox="1"/>
      </xdr:nvSpPr>
      <xdr:spPr>
        <a:xfrm>
          <a:off x="134620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473" name="テキスト ボックス 472">
          <a:extLst>
            <a:ext uri="{FF2B5EF4-FFF2-40B4-BE49-F238E27FC236}">
              <a16:creationId xmlns:a16="http://schemas.microsoft.com/office/drawing/2014/main" id="{4434B8E7-A38F-47C1-A572-13F5624BF504}"/>
            </a:ext>
          </a:extLst>
        </xdr:cNvPr>
        <xdr:cNvSpPr txBox="1"/>
      </xdr:nvSpPr>
      <xdr:spPr>
        <a:xfrm>
          <a:off x="126873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474" name="テキスト ボックス 473">
          <a:extLst>
            <a:ext uri="{FF2B5EF4-FFF2-40B4-BE49-F238E27FC236}">
              <a16:creationId xmlns:a16="http://schemas.microsoft.com/office/drawing/2014/main" id="{B5405303-0AD7-4426-B545-C29CE3DDFE64}"/>
            </a:ext>
          </a:extLst>
        </xdr:cNvPr>
        <xdr:cNvSpPr txBox="1"/>
      </xdr:nvSpPr>
      <xdr:spPr>
        <a:xfrm>
          <a:off x="1190498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475" name="テキスト ボックス 474">
          <a:extLst>
            <a:ext uri="{FF2B5EF4-FFF2-40B4-BE49-F238E27FC236}">
              <a16:creationId xmlns:a16="http://schemas.microsoft.com/office/drawing/2014/main" id="{BC367E8A-A3CF-4A54-86D6-AB3585E33819}"/>
            </a:ext>
          </a:extLst>
        </xdr:cNvPr>
        <xdr:cNvSpPr txBox="1"/>
      </xdr:nvSpPr>
      <xdr:spPr>
        <a:xfrm>
          <a:off x="111150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11249</xdr:rowOff>
    </xdr:from>
    <xdr:to>
      <xdr:col>85</xdr:col>
      <xdr:colOff>177800</xdr:colOff>
      <xdr:row>60</xdr:row>
      <xdr:rowOff>112849</xdr:rowOff>
    </xdr:to>
    <xdr:sp macro="" textlink="">
      <xdr:nvSpPr>
        <xdr:cNvPr id="476" name="楕円 475">
          <a:extLst>
            <a:ext uri="{FF2B5EF4-FFF2-40B4-BE49-F238E27FC236}">
              <a16:creationId xmlns:a16="http://schemas.microsoft.com/office/drawing/2014/main" id="{CFE86C05-C04B-427F-B5AF-5C62CF11884A}"/>
            </a:ext>
          </a:extLst>
        </xdr:cNvPr>
        <xdr:cNvSpPr/>
      </xdr:nvSpPr>
      <xdr:spPr>
        <a:xfrm>
          <a:off x="14325600" y="10069649"/>
          <a:ext cx="9398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59</xdr:row>
      <xdr:rowOff>161126</xdr:rowOff>
    </xdr:from>
    <xdr:ext cx="405111" cy="259045"/>
    <xdr:sp macro="" textlink="">
      <xdr:nvSpPr>
        <xdr:cNvPr id="477" name="【保健センター・保健所】&#10;有形固定資産減価償却率該当値テキスト">
          <a:extLst>
            <a:ext uri="{FF2B5EF4-FFF2-40B4-BE49-F238E27FC236}">
              <a16:creationId xmlns:a16="http://schemas.microsoft.com/office/drawing/2014/main" id="{D185F75E-3C64-4480-B3B0-C1B915EA5D0B}"/>
            </a:ext>
          </a:extLst>
        </xdr:cNvPr>
        <xdr:cNvSpPr txBox="1"/>
      </xdr:nvSpPr>
      <xdr:spPr>
        <a:xfrm>
          <a:off x="14414500" y="1005188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60</xdr:row>
      <xdr:rowOff>43906</xdr:rowOff>
    </xdr:from>
    <xdr:to>
      <xdr:col>81</xdr:col>
      <xdr:colOff>101600</xdr:colOff>
      <xdr:row>60</xdr:row>
      <xdr:rowOff>145506</xdr:rowOff>
    </xdr:to>
    <xdr:sp macro="" textlink="">
      <xdr:nvSpPr>
        <xdr:cNvPr id="478" name="楕円 477">
          <a:extLst>
            <a:ext uri="{FF2B5EF4-FFF2-40B4-BE49-F238E27FC236}">
              <a16:creationId xmlns:a16="http://schemas.microsoft.com/office/drawing/2014/main" id="{D6B08E73-268F-4882-9DAC-1C31C29B014B}"/>
            </a:ext>
          </a:extLst>
        </xdr:cNvPr>
        <xdr:cNvSpPr/>
      </xdr:nvSpPr>
      <xdr:spPr>
        <a:xfrm>
          <a:off x="13578840" y="101023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60</xdr:row>
      <xdr:rowOff>62049</xdr:rowOff>
    </xdr:from>
    <xdr:to>
      <xdr:col>85</xdr:col>
      <xdr:colOff>127000</xdr:colOff>
      <xdr:row>60</xdr:row>
      <xdr:rowOff>94706</xdr:rowOff>
    </xdr:to>
    <xdr:cxnSp macro="">
      <xdr:nvCxnSpPr>
        <xdr:cNvPr id="479" name="直線コネクタ 478">
          <a:extLst>
            <a:ext uri="{FF2B5EF4-FFF2-40B4-BE49-F238E27FC236}">
              <a16:creationId xmlns:a16="http://schemas.microsoft.com/office/drawing/2014/main" id="{93DD4DAE-47A3-4884-9E63-247549A1BE65}"/>
            </a:ext>
          </a:extLst>
        </xdr:cNvPr>
        <xdr:cNvCxnSpPr/>
      </xdr:nvCxnSpPr>
      <xdr:spPr>
        <a:xfrm flipV="1">
          <a:off x="13629640" y="10120449"/>
          <a:ext cx="74676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59</xdr:row>
      <xdr:rowOff>83094</xdr:rowOff>
    </xdr:from>
    <xdr:to>
      <xdr:col>76</xdr:col>
      <xdr:colOff>165100</xdr:colOff>
      <xdr:row>60</xdr:row>
      <xdr:rowOff>13244</xdr:rowOff>
    </xdr:to>
    <xdr:sp macro="" textlink="">
      <xdr:nvSpPr>
        <xdr:cNvPr id="480" name="楕円 479">
          <a:extLst>
            <a:ext uri="{FF2B5EF4-FFF2-40B4-BE49-F238E27FC236}">
              <a16:creationId xmlns:a16="http://schemas.microsoft.com/office/drawing/2014/main" id="{16BAAE36-9AFF-4A8E-B212-89A1535FC3F2}"/>
            </a:ext>
          </a:extLst>
        </xdr:cNvPr>
        <xdr:cNvSpPr/>
      </xdr:nvSpPr>
      <xdr:spPr>
        <a:xfrm>
          <a:off x="12804140" y="9973854"/>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59</xdr:row>
      <xdr:rowOff>133894</xdr:rowOff>
    </xdr:from>
    <xdr:to>
      <xdr:col>81</xdr:col>
      <xdr:colOff>50800</xdr:colOff>
      <xdr:row>60</xdr:row>
      <xdr:rowOff>94706</xdr:rowOff>
    </xdr:to>
    <xdr:cxnSp macro="">
      <xdr:nvCxnSpPr>
        <xdr:cNvPr id="481" name="直線コネクタ 480">
          <a:extLst>
            <a:ext uri="{FF2B5EF4-FFF2-40B4-BE49-F238E27FC236}">
              <a16:creationId xmlns:a16="http://schemas.microsoft.com/office/drawing/2014/main" id="{1729E665-3C56-44D6-8BA2-7BCEF954B5E2}"/>
            </a:ext>
          </a:extLst>
        </xdr:cNvPr>
        <xdr:cNvCxnSpPr/>
      </xdr:nvCxnSpPr>
      <xdr:spPr>
        <a:xfrm>
          <a:off x="12854940" y="10024654"/>
          <a:ext cx="774700" cy="1284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60</xdr:row>
      <xdr:rowOff>136633</xdr:rowOff>
    </xdr:from>
    <xdr:ext cx="405111" cy="259045"/>
    <xdr:sp macro="" textlink="">
      <xdr:nvSpPr>
        <xdr:cNvPr id="482" name="n_1mainValue【保健センター・保健所】&#10;有形固定資産減価償却率">
          <a:extLst>
            <a:ext uri="{FF2B5EF4-FFF2-40B4-BE49-F238E27FC236}">
              <a16:creationId xmlns:a16="http://schemas.microsoft.com/office/drawing/2014/main" id="{C52C81F6-777F-41B3-A7A5-D9FB0A5336A3}"/>
            </a:ext>
          </a:extLst>
        </xdr:cNvPr>
        <xdr:cNvSpPr txBox="1"/>
      </xdr:nvSpPr>
      <xdr:spPr>
        <a:xfrm>
          <a:off x="13437244" y="101950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58</xdr:row>
      <xdr:rowOff>29771</xdr:rowOff>
    </xdr:from>
    <xdr:ext cx="405111" cy="259045"/>
    <xdr:sp macro="" textlink="">
      <xdr:nvSpPr>
        <xdr:cNvPr id="483" name="n_2mainValue【保健センター・保健所】&#10;有形固定資産減価償却率">
          <a:extLst>
            <a:ext uri="{FF2B5EF4-FFF2-40B4-BE49-F238E27FC236}">
              <a16:creationId xmlns:a16="http://schemas.microsoft.com/office/drawing/2014/main" id="{262E853A-E1CF-4983-9257-2FD08D1E2703}"/>
            </a:ext>
          </a:extLst>
        </xdr:cNvPr>
        <xdr:cNvSpPr txBox="1"/>
      </xdr:nvSpPr>
      <xdr:spPr>
        <a:xfrm>
          <a:off x="12675244" y="97528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484" name="正方形/長方形 483">
          <a:extLst>
            <a:ext uri="{FF2B5EF4-FFF2-40B4-BE49-F238E27FC236}">
              <a16:creationId xmlns:a16="http://schemas.microsoft.com/office/drawing/2014/main" id="{B71EAA5C-D32F-45B7-992F-5C747CEAF5E1}"/>
            </a:ext>
          </a:extLst>
        </xdr:cNvPr>
        <xdr:cNvSpPr/>
      </xdr:nvSpPr>
      <xdr:spPr>
        <a:xfrm>
          <a:off x="16093440" y="782574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485" name="正方形/長方形 484">
          <a:extLst>
            <a:ext uri="{FF2B5EF4-FFF2-40B4-BE49-F238E27FC236}">
              <a16:creationId xmlns:a16="http://schemas.microsoft.com/office/drawing/2014/main" id="{7A2A2D1F-7320-434C-B463-FD86FDDE43DF}"/>
            </a:ext>
          </a:extLst>
        </xdr:cNvPr>
        <xdr:cNvSpPr/>
      </xdr:nvSpPr>
      <xdr:spPr>
        <a:xfrm>
          <a:off x="1622044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486" name="正方形/長方形 485">
          <a:extLst>
            <a:ext uri="{FF2B5EF4-FFF2-40B4-BE49-F238E27FC236}">
              <a16:creationId xmlns:a16="http://schemas.microsoft.com/office/drawing/2014/main" id="{3A1E6A94-767F-4036-863A-F8D173747768}"/>
            </a:ext>
          </a:extLst>
        </xdr:cNvPr>
        <xdr:cNvSpPr/>
      </xdr:nvSpPr>
      <xdr:spPr>
        <a:xfrm>
          <a:off x="1622044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487" name="正方形/長方形 486">
          <a:extLst>
            <a:ext uri="{FF2B5EF4-FFF2-40B4-BE49-F238E27FC236}">
              <a16:creationId xmlns:a16="http://schemas.microsoft.com/office/drawing/2014/main" id="{DE2E41D7-F5AF-42D8-BE55-3E948B14A8F1}"/>
            </a:ext>
          </a:extLst>
        </xdr:cNvPr>
        <xdr:cNvSpPr/>
      </xdr:nvSpPr>
      <xdr:spPr>
        <a:xfrm>
          <a:off x="1709928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488" name="正方形/長方形 487">
          <a:extLst>
            <a:ext uri="{FF2B5EF4-FFF2-40B4-BE49-F238E27FC236}">
              <a16:creationId xmlns:a16="http://schemas.microsoft.com/office/drawing/2014/main" id="{BB5FBB71-166E-4842-8560-5CB5E2F5F686}"/>
            </a:ext>
          </a:extLst>
        </xdr:cNvPr>
        <xdr:cNvSpPr/>
      </xdr:nvSpPr>
      <xdr:spPr>
        <a:xfrm>
          <a:off x="1709928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489" name="正方形/長方形 488">
          <a:extLst>
            <a:ext uri="{FF2B5EF4-FFF2-40B4-BE49-F238E27FC236}">
              <a16:creationId xmlns:a16="http://schemas.microsoft.com/office/drawing/2014/main" id="{6BDB2809-AC21-48DC-9D52-0DDF7304E1D8}"/>
            </a:ext>
          </a:extLst>
        </xdr:cNvPr>
        <xdr:cNvSpPr/>
      </xdr:nvSpPr>
      <xdr:spPr>
        <a:xfrm>
          <a:off x="18105120" y="847090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490" name="正方形/長方形 489">
          <a:extLst>
            <a:ext uri="{FF2B5EF4-FFF2-40B4-BE49-F238E27FC236}">
              <a16:creationId xmlns:a16="http://schemas.microsoft.com/office/drawing/2014/main" id="{C84BFD24-1C28-4052-9F72-3704C88BAA80}"/>
            </a:ext>
          </a:extLst>
        </xdr:cNvPr>
        <xdr:cNvSpPr/>
      </xdr:nvSpPr>
      <xdr:spPr>
        <a:xfrm>
          <a:off x="18105120" y="867029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491" name="正方形/長方形 490">
          <a:extLst>
            <a:ext uri="{FF2B5EF4-FFF2-40B4-BE49-F238E27FC236}">
              <a16:creationId xmlns:a16="http://schemas.microsoft.com/office/drawing/2014/main" id="{4227FADC-B0BF-4156-BB7C-9F0F1201A760}"/>
            </a:ext>
          </a:extLst>
        </xdr:cNvPr>
        <xdr:cNvSpPr/>
      </xdr:nvSpPr>
      <xdr:spPr>
        <a:xfrm>
          <a:off x="16093440" y="894207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492" name="テキスト ボックス 491">
          <a:extLst>
            <a:ext uri="{FF2B5EF4-FFF2-40B4-BE49-F238E27FC236}">
              <a16:creationId xmlns:a16="http://schemas.microsoft.com/office/drawing/2014/main" id="{2C6EAB09-85C3-409E-94E5-27418CFD0822}"/>
            </a:ext>
          </a:extLst>
        </xdr:cNvPr>
        <xdr:cNvSpPr txBox="1"/>
      </xdr:nvSpPr>
      <xdr:spPr>
        <a:xfrm>
          <a:off x="16078200" y="875538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493" name="直線コネクタ 492">
          <a:extLst>
            <a:ext uri="{FF2B5EF4-FFF2-40B4-BE49-F238E27FC236}">
              <a16:creationId xmlns:a16="http://schemas.microsoft.com/office/drawing/2014/main" id="{671E885E-C793-458D-A351-63F07A10E32B}"/>
            </a:ext>
          </a:extLst>
        </xdr:cNvPr>
        <xdr:cNvCxnSpPr/>
      </xdr:nvCxnSpPr>
      <xdr:spPr>
        <a:xfrm>
          <a:off x="16093440" y="111785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76200</xdr:rowOff>
    </xdr:from>
    <xdr:to>
      <xdr:col>120</xdr:col>
      <xdr:colOff>114300</xdr:colOff>
      <xdr:row>64</xdr:row>
      <xdr:rowOff>76200</xdr:rowOff>
    </xdr:to>
    <xdr:cxnSp macro="">
      <xdr:nvCxnSpPr>
        <xdr:cNvPr id="494" name="直線コネクタ 493">
          <a:extLst>
            <a:ext uri="{FF2B5EF4-FFF2-40B4-BE49-F238E27FC236}">
              <a16:creationId xmlns:a16="http://schemas.microsoft.com/office/drawing/2014/main" id="{444093A1-62A4-4644-8532-F861B91B5621}"/>
            </a:ext>
          </a:extLst>
        </xdr:cNvPr>
        <xdr:cNvCxnSpPr/>
      </xdr:nvCxnSpPr>
      <xdr:spPr>
        <a:xfrm>
          <a:off x="16093440" y="108051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105427</xdr:rowOff>
    </xdr:from>
    <xdr:ext cx="467179" cy="259045"/>
    <xdr:sp macro="" textlink="">
      <xdr:nvSpPr>
        <xdr:cNvPr id="495" name="テキスト ボックス 494">
          <a:extLst>
            <a:ext uri="{FF2B5EF4-FFF2-40B4-BE49-F238E27FC236}">
              <a16:creationId xmlns:a16="http://schemas.microsoft.com/office/drawing/2014/main" id="{D7617935-0632-45BE-B45B-920EBF866A58}"/>
            </a:ext>
          </a:extLst>
        </xdr:cNvPr>
        <xdr:cNvSpPr txBox="1"/>
      </xdr:nvSpPr>
      <xdr:spPr>
        <a:xfrm>
          <a:off x="15694841" y="1066674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38100</xdr:rowOff>
    </xdr:from>
    <xdr:to>
      <xdr:col>120</xdr:col>
      <xdr:colOff>114300</xdr:colOff>
      <xdr:row>62</xdr:row>
      <xdr:rowOff>38100</xdr:rowOff>
    </xdr:to>
    <xdr:cxnSp macro="">
      <xdr:nvCxnSpPr>
        <xdr:cNvPr id="496" name="直線コネクタ 495">
          <a:extLst>
            <a:ext uri="{FF2B5EF4-FFF2-40B4-BE49-F238E27FC236}">
              <a16:creationId xmlns:a16="http://schemas.microsoft.com/office/drawing/2014/main" id="{9FF110AB-77E5-464F-B4BA-76D66DA62B0A}"/>
            </a:ext>
          </a:extLst>
        </xdr:cNvPr>
        <xdr:cNvCxnSpPr/>
      </xdr:nvCxnSpPr>
      <xdr:spPr>
        <a:xfrm>
          <a:off x="16093440" y="1043178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61</xdr:row>
      <xdr:rowOff>67327</xdr:rowOff>
    </xdr:from>
    <xdr:ext cx="467179" cy="259045"/>
    <xdr:sp macro="" textlink="">
      <xdr:nvSpPr>
        <xdr:cNvPr id="497" name="テキスト ボックス 496">
          <a:extLst>
            <a:ext uri="{FF2B5EF4-FFF2-40B4-BE49-F238E27FC236}">
              <a16:creationId xmlns:a16="http://schemas.microsoft.com/office/drawing/2014/main" id="{273632B7-A0ED-4704-8D78-20B20DB6E306}"/>
            </a:ext>
          </a:extLst>
        </xdr:cNvPr>
        <xdr:cNvSpPr txBox="1"/>
      </xdr:nvSpPr>
      <xdr:spPr>
        <a:xfrm>
          <a:off x="15694841" y="1029336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498" name="直線コネクタ 497">
          <a:extLst>
            <a:ext uri="{FF2B5EF4-FFF2-40B4-BE49-F238E27FC236}">
              <a16:creationId xmlns:a16="http://schemas.microsoft.com/office/drawing/2014/main" id="{BB3C7350-A590-4B54-8069-DB121B25FEDE}"/>
            </a:ext>
          </a:extLst>
        </xdr:cNvPr>
        <xdr:cNvCxnSpPr/>
      </xdr:nvCxnSpPr>
      <xdr:spPr>
        <a:xfrm>
          <a:off x="16093440" y="1005840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59</xdr:row>
      <xdr:rowOff>29227</xdr:rowOff>
    </xdr:from>
    <xdr:ext cx="467179" cy="259045"/>
    <xdr:sp macro="" textlink="">
      <xdr:nvSpPr>
        <xdr:cNvPr id="499" name="テキスト ボックス 498">
          <a:extLst>
            <a:ext uri="{FF2B5EF4-FFF2-40B4-BE49-F238E27FC236}">
              <a16:creationId xmlns:a16="http://schemas.microsoft.com/office/drawing/2014/main" id="{29F251C7-2162-460A-8A8B-AE38389C0B32}"/>
            </a:ext>
          </a:extLst>
        </xdr:cNvPr>
        <xdr:cNvSpPr txBox="1"/>
      </xdr:nvSpPr>
      <xdr:spPr>
        <a:xfrm>
          <a:off x="15694841" y="991998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133350</xdr:rowOff>
    </xdr:from>
    <xdr:to>
      <xdr:col>120</xdr:col>
      <xdr:colOff>114300</xdr:colOff>
      <xdr:row>57</xdr:row>
      <xdr:rowOff>133350</xdr:rowOff>
    </xdr:to>
    <xdr:cxnSp macro="">
      <xdr:nvCxnSpPr>
        <xdr:cNvPr id="500" name="直線コネクタ 499">
          <a:extLst>
            <a:ext uri="{FF2B5EF4-FFF2-40B4-BE49-F238E27FC236}">
              <a16:creationId xmlns:a16="http://schemas.microsoft.com/office/drawing/2014/main" id="{EA35F8FF-C29E-4932-8DC5-E53D55693544}"/>
            </a:ext>
          </a:extLst>
        </xdr:cNvPr>
        <xdr:cNvCxnSpPr/>
      </xdr:nvCxnSpPr>
      <xdr:spPr>
        <a:xfrm>
          <a:off x="16093440" y="968883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162577</xdr:rowOff>
    </xdr:from>
    <xdr:ext cx="467179" cy="259045"/>
    <xdr:sp macro="" textlink="">
      <xdr:nvSpPr>
        <xdr:cNvPr id="501" name="テキスト ボックス 500">
          <a:extLst>
            <a:ext uri="{FF2B5EF4-FFF2-40B4-BE49-F238E27FC236}">
              <a16:creationId xmlns:a16="http://schemas.microsoft.com/office/drawing/2014/main" id="{36B550F2-B5A9-4142-BE62-780F9710A826}"/>
            </a:ext>
          </a:extLst>
        </xdr:cNvPr>
        <xdr:cNvSpPr txBox="1"/>
      </xdr:nvSpPr>
      <xdr:spPr>
        <a:xfrm>
          <a:off x="15694841" y="95504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95250</xdr:rowOff>
    </xdr:from>
    <xdr:to>
      <xdr:col>120</xdr:col>
      <xdr:colOff>114300</xdr:colOff>
      <xdr:row>55</xdr:row>
      <xdr:rowOff>95250</xdr:rowOff>
    </xdr:to>
    <xdr:cxnSp macro="">
      <xdr:nvCxnSpPr>
        <xdr:cNvPr id="502" name="直線コネクタ 501">
          <a:extLst>
            <a:ext uri="{FF2B5EF4-FFF2-40B4-BE49-F238E27FC236}">
              <a16:creationId xmlns:a16="http://schemas.microsoft.com/office/drawing/2014/main" id="{EDD9805F-05DC-4A2A-BB14-9875FDBF0952}"/>
            </a:ext>
          </a:extLst>
        </xdr:cNvPr>
        <xdr:cNvCxnSpPr/>
      </xdr:nvCxnSpPr>
      <xdr:spPr>
        <a:xfrm>
          <a:off x="16093440" y="931545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54</xdr:row>
      <xdr:rowOff>124477</xdr:rowOff>
    </xdr:from>
    <xdr:ext cx="467179" cy="259045"/>
    <xdr:sp macro="" textlink="">
      <xdr:nvSpPr>
        <xdr:cNvPr id="503" name="テキスト ボックス 502">
          <a:extLst>
            <a:ext uri="{FF2B5EF4-FFF2-40B4-BE49-F238E27FC236}">
              <a16:creationId xmlns:a16="http://schemas.microsoft.com/office/drawing/2014/main" id="{8B5C129E-1077-4E3E-A058-8D81C6AD068B}"/>
            </a:ext>
          </a:extLst>
        </xdr:cNvPr>
        <xdr:cNvSpPr txBox="1"/>
      </xdr:nvSpPr>
      <xdr:spPr>
        <a:xfrm>
          <a:off x="15694841" y="91770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04" name="直線コネクタ 503">
          <a:extLst>
            <a:ext uri="{FF2B5EF4-FFF2-40B4-BE49-F238E27FC236}">
              <a16:creationId xmlns:a16="http://schemas.microsoft.com/office/drawing/2014/main" id="{2A20BCD4-ECBD-497D-AFD3-981D29C473C9}"/>
            </a:ext>
          </a:extLst>
        </xdr:cNvPr>
        <xdr:cNvCxnSpPr/>
      </xdr:nvCxnSpPr>
      <xdr:spPr>
        <a:xfrm>
          <a:off x="16093440" y="894207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505" name="テキスト ボックス 504">
          <a:extLst>
            <a:ext uri="{FF2B5EF4-FFF2-40B4-BE49-F238E27FC236}">
              <a16:creationId xmlns:a16="http://schemas.microsoft.com/office/drawing/2014/main" id="{42776118-F94A-471C-8672-A690162612C2}"/>
            </a:ext>
          </a:extLst>
        </xdr:cNvPr>
        <xdr:cNvSpPr txBox="1"/>
      </xdr:nvSpPr>
      <xdr:spPr>
        <a:xfrm>
          <a:off x="15694841" y="880365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06" name="【保健センター・保健所】&#10;一人当たり面積グラフ枠">
          <a:extLst>
            <a:ext uri="{FF2B5EF4-FFF2-40B4-BE49-F238E27FC236}">
              <a16:creationId xmlns:a16="http://schemas.microsoft.com/office/drawing/2014/main" id="{5C59193D-2740-4A70-A7C2-7248D418D63F}"/>
            </a:ext>
          </a:extLst>
        </xdr:cNvPr>
        <xdr:cNvSpPr/>
      </xdr:nvSpPr>
      <xdr:spPr>
        <a:xfrm>
          <a:off x="16093440" y="894207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55</xdr:row>
      <xdr:rowOff>166116</xdr:rowOff>
    </xdr:from>
    <xdr:to>
      <xdr:col>116</xdr:col>
      <xdr:colOff>62864</xdr:colOff>
      <xdr:row>64</xdr:row>
      <xdr:rowOff>63246</xdr:rowOff>
    </xdr:to>
    <xdr:cxnSp macro="">
      <xdr:nvCxnSpPr>
        <xdr:cNvPr id="507" name="直線コネクタ 506">
          <a:extLst>
            <a:ext uri="{FF2B5EF4-FFF2-40B4-BE49-F238E27FC236}">
              <a16:creationId xmlns:a16="http://schemas.microsoft.com/office/drawing/2014/main" id="{4259F378-082D-4A6A-B23C-863801252DFD}"/>
            </a:ext>
          </a:extLst>
        </xdr:cNvPr>
        <xdr:cNvCxnSpPr/>
      </xdr:nvCxnSpPr>
      <xdr:spPr>
        <a:xfrm flipV="1">
          <a:off x="19509104" y="9386316"/>
          <a:ext cx="0" cy="140589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64</xdr:row>
      <xdr:rowOff>67073</xdr:rowOff>
    </xdr:from>
    <xdr:ext cx="469744" cy="259045"/>
    <xdr:sp macro="" textlink="">
      <xdr:nvSpPr>
        <xdr:cNvPr id="508" name="【保健センター・保健所】&#10;一人当たり面積最小値テキスト">
          <a:extLst>
            <a:ext uri="{FF2B5EF4-FFF2-40B4-BE49-F238E27FC236}">
              <a16:creationId xmlns:a16="http://schemas.microsoft.com/office/drawing/2014/main" id="{5297A70D-4483-422F-B035-1FB5A66A828B}"/>
            </a:ext>
          </a:extLst>
        </xdr:cNvPr>
        <xdr:cNvSpPr txBox="1"/>
      </xdr:nvSpPr>
      <xdr:spPr>
        <a:xfrm>
          <a:off x="19547840" y="107960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64</xdr:row>
      <xdr:rowOff>63246</xdr:rowOff>
    </xdr:from>
    <xdr:to>
      <xdr:col>116</xdr:col>
      <xdr:colOff>152400</xdr:colOff>
      <xdr:row>64</xdr:row>
      <xdr:rowOff>63246</xdr:rowOff>
    </xdr:to>
    <xdr:cxnSp macro="">
      <xdr:nvCxnSpPr>
        <xdr:cNvPr id="509" name="直線コネクタ 508">
          <a:extLst>
            <a:ext uri="{FF2B5EF4-FFF2-40B4-BE49-F238E27FC236}">
              <a16:creationId xmlns:a16="http://schemas.microsoft.com/office/drawing/2014/main" id="{D98EE867-4C31-4862-A377-D02F20961B90}"/>
            </a:ext>
          </a:extLst>
        </xdr:cNvPr>
        <xdr:cNvCxnSpPr/>
      </xdr:nvCxnSpPr>
      <xdr:spPr>
        <a:xfrm>
          <a:off x="19443700" y="10792206"/>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112793</xdr:rowOff>
    </xdr:from>
    <xdr:ext cx="469744" cy="259045"/>
    <xdr:sp macro="" textlink="">
      <xdr:nvSpPr>
        <xdr:cNvPr id="510" name="【保健センター・保健所】&#10;一人当たり面積最大値テキスト">
          <a:extLst>
            <a:ext uri="{FF2B5EF4-FFF2-40B4-BE49-F238E27FC236}">
              <a16:creationId xmlns:a16="http://schemas.microsoft.com/office/drawing/2014/main" id="{8B004885-4C13-4D11-A1EF-76EB284B0EBA}"/>
            </a:ext>
          </a:extLst>
        </xdr:cNvPr>
        <xdr:cNvSpPr txBox="1"/>
      </xdr:nvSpPr>
      <xdr:spPr>
        <a:xfrm>
          <a:off x="19547840" y="91653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55</xdr:row>
      <xdr:rowOff>166116</xdr:rowOff>
    </xdr:from>
    <xdr:to>
      <xdr:col>116</xdr:col>
      <xdr:colOff>152400</xdr:colOff>
      <xdr:row>55</xdr:row>
      <xdr:rowOff>166116</xdr:rowOff>
    </xdr:to>
    <xdr:cxnSp macro="">
      <xdr:nvCxnSpPr>
        <xdr:cNvPr id="511" name="直線コネクタ 510">
          <a:extLst>
            <a:ext uri="{FF2B5EF4-FFF2-40B4-BE49-F238E27FC236}">
              <a16:creationId xmlns:a16="http://schemas.microsoft.com/office/drawing/2014/main" id="{49EE1FAF-C83E-4D68-9C99-C3C3A36E35D9}"/>
            </a:ext>
          </a:extLst>
        </xdr:cNvPr>
        <xdr:cNvCxnSpPr/>
      </xdr:nvCxnSpPr>
      <xdr:spPr>
        <a:xfrm>
          <a:off x="19443700" y="9386316"/>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62</xdr:row>
      <xdr:rowOff>34307</xdr:rowOff>
    </xdr:from>
    <xdr:ext cx="469744" cy="259045"/>
    <xdr:sp macro="" textlink="">
      <xdr:nvSpPr>
        <xdr:cNvPr id="512" name="【保健センター・保健所】&#10;一人当たり面積平均値テキスト">
          <a:extLst>
            <a:ext uri="{FF2B5EF4-FFF2-40B4-BE49-F238E27FC236}">
              <a16:creationId xmlns:a16="http://schemas.microsoft.com/office/drawing/2014/main" id="{E420413A-30DA-4BE2-B545-99F1F9920227}"/>
            </a:ext>
          </a:extLst>
        </xdr:cNvPr>
        <xdr:cNvSpPr txBox="1"/>
      </xdr:nvSpPr>
      <xdr:spPr>
        <a:xfrm>
          <a:off x="19547840" y="1042798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55880</xdr:rowOff>
    </xdr:from>
    <xdr:to>
      <xdr:col>116</xdr:col>
      <xdr:colOff>114300</xdr:colOff>
      <xdr:row>62</xdr:row>
      <xdr:rowOff>157480</xdr:rowOff>
    </xdr:to>
    <xdr:sp macro="" textlink="">
      <xdr:nvSpPr>
        <xdr:cNvPr id="513" name="フローチャート: 判断 512">
          <a:extLst>
            <a:ext uri="{FF2B5EF4-FFF2-40B4-BE49-F238E27FC236}">
              <a16:creationId xmlns:a16="http://schemas.microsoft.com/office/drawing/2014/main" id="{3906B414-E2CE-43F9-AB83-93BE4CB4CAC4}"/>
            </a:ext>
          </a:extLst>
        </xdr:cNvPr>
        <xdr:cNvSpPr/>
      </xdr:nvSpPr>
      <xdr:spPr>
        <a:xfrm>
          <a:off x="19458940" y="10449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62</xdr:row>
      <xdr:rowOff>57404</xdr:rowOff>
    </xdr:from>
    <xdr:to>
      <xdr:col>112</xdr:col>
      <xdr:colOff>38100</xdr:colOff>
      <xdr:row>62</xdr:row>
      <xdr:rowOff>159004</xdr:rowOff>
    </xdr:to>
    <xdr:sp macro="" textlink="">
      <xdr:nvSpPr>
        <xdr:cNvPr id="514" name="フローチャート: 判断 513">
          <a:extLst>
            <a:ext uri="{FF2B5EF4-FFF2-40B4-BE49-F238E27FC236}">
              <a16:creationId xmlns:a16="http://schemas.microsoft.com/office/drawing/2014/main" id="{4086CA1A-3264-47EB-8B2B-3086FE1042F9}"/>
            </a:ext>
          </a:extLst>
        </xdr:cNvPr>
        <xdr:cNvSpPr/>
      </xdr:nvSpPr>
      <xdr:spPr>
        <a:xfrm>
          <a:off x="18735040" y="10451084"/>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120727</xdr:colOff>
      <xdr:row>62</xdr:row>
      <xdr:rowOff>150131</xdr:rowOff>
    </xdr:from>
    <xdr:ext cx="469744" cy="259045"/>
    <xdr:sp macro="" textlink="">
      <xdr:nvSpPr>
        <xdr:cNvPr id="515" name="n_1aveValue【保健センター・保健所】&#10;一人当たり面積">
          <a:extLst>
            <a:ext uri="{FF2B5EF4-FFF2-40B4-BE49-F238E27FC236}">
              <a16:creationId xmlns:a16="http://schemas.microsoft.com/office/drawing/2014/main" id="{5E3BA038-1173-478D-A8CC-67BD843C041A}"/>
            </a:ext>
          </a:extLst>
        </xdr:cNvPr>
        <xdr:cNvSpPr txBox="1"/>
      </xdr:nvSpPr>
      <xdr:spPr>
        <a:xfrm>
          <a:off x="18561127" y="105438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62</xdr:row>
      <xdr:rowOff>76454</xdr:rowOff>
    </xdr:from>
    <xdr:to>
      <xdr:col>107</xdr:col>
      <xdr:colOff>101600</xdr:colOff>
      <xdr:row>63</xdr:row>
      <xdr:rowOff>6604</xdr:rowOff>
    </xdr:to>
    <xdr:sp macro="" textlink="">
      <xdr:nvSpPr>
        <xdr:cNvPr id="516" name="フローチャート: 判断 515">
          <a:extLst>
            <a:ext uri="{FF2B5EF4-FFF2-40B4-BE49-F238E27FC236}">
              <a16:creationId xmlns:a16="http://schemas.microsoft.com/office/drawing/2014/main" id="{3E664C3D-B569-44D2-A7E4-EC4F6BB69119}"/>
            </a:ext>
          </a:extLst>
        </xdr:cNvPr>
        <xdr:cNvSpPr/>
      </xdr:nvSpPr>
      <xdr:spPr>
        <a:xfrm>
          <a:off x="17937480" y="10470134"/>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6427</xdr:colOff>
      <xdr:row>62</xdr:row>
      <xdr:rowOff>169181</xdr:rowOff>
    </xdr:from>
    <xdr:ext cx="469744" cy="259045"/>
    <xdr:sp macro="" textlink="">
      <xdr:nvSpPr>
        <xdr:cNvPr id="517" name="n_2aveValue【保健センター・保健所】&#10;一人当たり面積">
          <a:extLst>
            <a:ext uri="{FF2B5EF4-FFF2-40B4-BE49-F238E27FC236}">
              <a16:creationId xmlns:a16="http://schemas.microsoft.com/office/drawing/2014/main" id="{00D0C983-6797-4CA4-A4F7-AB51F6C56C8E}"/>
            </a:ext>
          </a:extLst>
        </xdr:cNvPr>
        <xdr:cNvSpPr txBox="1"/>
      </xdr:nvSpPr>
      <xdr:spPr>
        <a:xfrm>
          <a:off x="17776267" y="105628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62</xdr:row>
      <xdr:rowOff>81788</xdr:rowOff>
    </xdr:from>
    <xdr:to>
      <xdr:col>102</xdr:col>
      <xdr:colOff>165100</xdr:colOff>
      <xdr:row>63</xdr:row>
      <xdr:rowOff>11938</xdr:rowOff>
    </xdr:to>
    <xdr:sp macro="" textlink="">
      <xdr:nvSpPr>
        <xdr:cNvPr id="518" name="フローチャート: 判断 517">
          <a:extLst>
            <a:ext uri="{FF2B5EF4-FFF2-40B4-BE49-F238E27FC236}">
              <a16:creationId xmlns:a16="http://schemas.microsoft.com/office/drawing/2014/main" id="{5F0CA0EA-4343-4057-9D73-414CA9F94363}"/>
            </a:ext>
          </a:extLst>
        </xdr:cNvPr>
        <xdr:cNvSpPr/>
      </xdr:nvSpPr>
      <xdr:spPr>
        <a:xfrm>
          <a:off x="17162780" y="10475468"/>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69927</xdr:colOff>
      <xdr:row>61</xdr:row>
      <xdr:rowOff>28465</xdr:rowOff>
    </xdr:from>
    <xdr:ext cx="469744" cy="259045"/>
    <xdr:sp macro="" textlink="">
      <xdr:nvSpPr>
        <xdr:cNvPr id="519" name="n_3aveValue【保健センター・保健所】&#10;一人当たり面積">
          <a:extLst>
            <a:ext uri="{FF2B5EF4-FFF2-40B4-BE49-F238E27FC236}">
              <a16:creationId xmlns:a16="http://schemas.microsoft.com/office/drawing/2014/main" id="{FF3C1F01-9EF6-444B-81C6-E3178544B60A}"/>
            </a:ext>
          </a:extLst>
        </xdr:cNvPr>
        <xdr:cNvSpPr txBox="1"/>
      </xdr:nvSpPr>
      <xdr:spPr>
        <a:xfrm>
          <a:off x="17001567" y="102545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66</xdr:row>
      <xdr:rowOff>111777</xdr:rowOff>
    </xdr:from>
    <xdr:ext cx="762000" cy="259045"/>
    <xdr:sp macro="" textlink="">
      <xdr:nvSpPr>
        <xdr:cNvPr id="520" name="テキスト ボックス 519">
          <a:extLst>
            <a:ext uri="{FF2B5EF4-FFF2-40B4-BE49-F238E27FC236}">
              <a16:creationId xmlns:a16="http://schemas.microsoft.com/office/drawing/2014/main" id="{DBC0B95E-8160-4A4E-940B-6633C7DDC57E}"/>
            </a:ext>
          </a:extLst>
        </xdr:cNvPr>
        <xdr:cNvSpPr txBox="1"/>
      </xdr:nvSpPr>
      <xdr:spPr>
        <a:xfrm>
          <a:off x="1934210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521" name="テキスト ボックス 520">
          <a:extLst>
            <a:ext uri="{FF2B5EF4-FFF2-40B4-BE49-F238E27FC236}">
              <a16:creationId xmlns:a16="http://schemas.microsoft.com/office/drawing/2014/main" id="{2513BBAC-5F06-461C-B016-F6E6B8B48E40}"/>
            </a:ext>
          </a:extLst>
        </xdr:cNvPr>
        <xdr:cNvSpPr txBox="1"/>
      </xdr:nvSpPr>
      <xdr:spPr>
        <a:xfrm>
          <a:off x="1861058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522" name="テキスト ボックス 521">
          <a:extLst>
            <a:ext uri="{FF2B5EF4-FFF2-40B4-BE49-F238E27FC236}">
              <a16:creationId xmlns:a16="http://schemas.microsoft.com/office/drawing/2014/main" id="{64FE4553-B0A9-4C06-8697-7E83562E9E1A}"/>
            </a:ext>
          </a:extLst>
        </xdr:cNvPr>
        <xdr:cNvSpPr txBox="1"/>
      </xdr:nvSpPr>
      <xdr:spPr>
        <a:xfrm>
          <a:off x="178206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523" name="テキスト ボックス 522">
          <a:extLst>
            <a:ext uri="{FF2B5EF4-FFF2-40B4-BE49-F238E27FC236}">
              <a16:creationId xmlns:a16="http://schemas.microsoft.com/office/drawing/2014/main" id="{6894F779-86D2-40A1-8099-1670AE620C8D}"/>
            </a:ext>
          </a:extLst>
        </xdr:cNvPr>
        <xdr:cNvSpPr txBox="1"/>
      </xdr:nvSpPr>
      <xdr:spPr>
        <a:xfrm>
          <a:off x="1704594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524" name="テキスト ボックス 523">
          <a:extLst>
            <a:ext uri="{FF2B5EF4-FFF2-40B4-BE49-F238E27FC236}">
              <a16:creationId xmlns:a16="http://schemas.microsoft.com/office/drawing/2014/main" id="{25E28754-5204-4DE2-A014-51A66BDA790F}"/>
            </a:ext>
          </a:extLst>
        </xdr:cNvPr>
        <xdr:cNvSpPr txBox="1"/>
      </xdr:nvSpPr>
      <xdr:spPr>
        <a:xfrm>
          <a:off x="16263620" y="11176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57</xdr:row>
      <xdr:rowOff>115316</xdr:rowOff>
    </xdr:from>
    <xdr:to>
      <xdr:col>116</xdr:col>
      <xdr:colOff>114300</xdr:colOff>
      <xdr:row>58</xdr:row>
      <xdr:rowOff>45466</xdr:rowOff>
    </xdr:to>
    <xdr:sp macro="" textlink="">
      <xdr:nvSpPr>
        <xdr:cNvPr id="525" name="楕円 524">
          <a:extLst>
            <a:ext uri="{FF2B5EF4-FFF2-40B4-BE49-F238E27FC236}">
              <a16:creationId xmlns:a16="http://schemas.microsoft.com/office/drawing/2014/main" id="{30B309CE-6BB5-47D6-8904-4039BBA28606}"/>
            </a:ext>
          </a:extLst>
        </xdr:cNvPr>
        <xdr:cNvSpPr/>
      </xdr:nvSpPr>
      <xdr:spPr>
        <a:xfrm>
          <a:off x="19458940" y="9670796"/>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56</xdr:row>
      <xdr:rowOff>138193</xdr:rowOff>
    </xdr:from>
    <xdr:ext cx="469744" cy="259045"/>
    <xdr:sp macro="" textlink="">
      <xdr:nvSpPr>
        <xdr:cNvPr id="526" name="【保健センター・保健所】&#10;一人当たり面積該当値テキスト">
          <a:extLst>
            <a:ext uri="{FF2B5EF4-FFF2-40B4-BE49-F238E27FC236}">
              <a16:creationId xmlns:a16="http://schemas.microsoft.com/office/drawing/2014/main" id="{70F3AA67-7AB7-48D6-9016-6D95D93F7CBE}"/>
            </a:ext>
          </a:extLst>
        </xdr:cNvPr>
        <xdr:cNvSpPr txBox="1"/>
      </xdr:nvSpPr>
      <xdr:spPr>
        <a:xfrm>
          <a:off x="19547840" y="95260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57</xdr:row>
      <xdr:rowOff>83312</xdr:rowOff>
    </xdr:from>
    <xdr:to>
      <xdr:col>112</xdr:col>
      <xdr:colOff>38100</xdr:colOff>
      <xdr:row>58</xdr:row>
      <xdr:rowOff>13462</xdr:rowOff>
    </xdr:to>
    <xdr:sp macro="" textlink="">
      <xdr:nvSpPr>
        <xdr:cNvPr id="527" name="楕円 526">
          <a:extLst>
            <a:ext uri="{FF2B5EF4-FFF2-40B4-BE49-F238E27FC236}">
              <a16:creationId xmlns:a16="http://schemas.microsoft.com/office/drawing/2014/main" id="{C701CDEC-66B6-49B8-8946-09887263A293}"/>
            </a:ext>
          </a:extLst>
        </xdr:cNvPr>
        <xdr:cNvSpPr/>
      </xdr:nvSpPr>
      <xdr:spPr>
        <a:xfrm>
          <a:off x="18735040" y="9638792"/>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57</xdr:row>
      <xdr:rowOff>134112</xdr:rowOff>
    </xdr:from>
    <xdr:to>
      <xdr:col>116</xdr:col>
      <xdr:colOff>63500</xdr:colOff>
      <xdr:row>57</xdr:row>
      <xdr:rowOff>166116</xdr:rowOff>
    </xdr:to>
    <xdr:cxnSp macro="">
      <xdr:nvCxnSpPr>
        <xdr:cNvPr id="528" name="直線コネクタ 527">
          <a:extLst>
            <a:ext uri="{FF2B5EF4-FFF2-40B4-BE49-F238E27FC236}">
              <a16:creationId xmlns:a16="http://schemas.microsoft.com/office/drawing/2014/main" id="{BA333CD7-53A9-4C9B-A744-58A4F684DC4D}"/>
            </a:ext>
          </a:extLst>
        </xdr:cNvPr>
        <xdr:cNvCxnSpPr/>
      </xdr:nvCxnSpPr>
      <xdr:spPr>
        <a:xfrm>
          <a:off x="18778220" y="9689592"/>
          <a:ext cx="731520" cy="32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59</xdr:row>
      <xdr:rowOff>90932</xdr:rowOff>
    </xdr:from>
    <xdr:to>
      <xdr:col>107</xdr:col>
      <xdr:colOff>101600</xdr:colOff>
      <xdr:row>60</xdr:row>
      <xdr:rowOff>21082</xdr:rowOff>
    </xdr:to>
    <xdr:sp macro="" textlink="">
      <xdr:nvSpPr>
        <xdr:cNvPr id="529" name="楕円 528">
          <a:extLst>
            <a:ext uri="{FF2B5EF4-FFF2-40B4-BE49-F238E27FC236}">
              <a16:creationId xmlns:a16="http://schemas.microsoft.com/office/drawing/2014/main" id="{D2AD6F7B-CF4C-4B21-AE0A-EBD20D9832E5}"/>
            </a:ext>
          </a:extLst>
        </xdr:cNvPr>
        <xdr:cNvSpPr/>
      </xdr:nvSpPr>
      <xdr:spPr>
        <a:xfrm>
          <a:off x="17937480" y="9981692"/>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57</xdr:row>
      <xdr:rowOff>134112</xdr:rowOff>
    </xdr:from>
    <xdr:to>
      <xdr:col>111</xdr:col>
      <xdr:colOff>177800</xdr:colOff>
      <xdr:row>59</xdr:row>
      <xdr:rowOff>141732</xdr:rowOff>
    </xdr:to>
    <xdr:cxnSp macro="">
      <xdr:nvCxnSpPr>
        <xdr:cNvPr id="530" name="直線コネクタ 529">
          <a:extLst>
            <a:ext uri="{FF2B5EF4-FFF2-40B4-BE49-F238E27FC236}">
              <a16:creationId xmlns:a16="http://schemas.microsoft.com/office/drawing/2014/main" id="{BD4198FC-9702-4F2B-BC09-48F66AFDA58C}"/>
            </a:ext>
          </a:extLst>
        </xdr:cNvPr>
        <xdr:cNvCxnSpPr/>
      </xdr:nvCxnSpPr>
      <xdr:spPr>
        <a:xfrm flipV="1">
          <a:off x="17988280" y="9689592"/>
          <a:ext cx="789940" cy="3429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56</xdr:row>
      <xdr:rowOff>29989</xdr:rowOff>
    </xdr:from>
    <xdr:ext cx="469744" cy="259045"/>
    <xdr:sp macro="" textlink="">
      <xdr:nvSpPr>
        <xdr:cNvPr id="531" name="n_1mainValue【保健センター・保健所】&#10;一人当たり面積">
          <a:extLst>
            <a:ext uri="{FF2B5EF4-FFF2-40B4-BE49-F238E27FC236}">
              <a16:creationId xmlns:a16="http://schemas.microsoft.com/office/drawing/2014/main" id="{6287C700-BA0C-4C9E-B50F-5764C12E4AD5}"/>
            </a:ext>
          </a:extLst>
        </xdr:cNvPr>
        <xdr:cNvSpPr txBox="1"/>
      </xdr:nvSpPr>
      <xdr:spPr>
        <a:xfrm>
          <a:off x="18561127" y="94178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58</xdr:row>
      <xdr:rowOff>37609</xdr:rowOff>
    </xdr:from>
    <xdr:ext cx="469744" cy="259045"/>
    <xdr:sp macro="" textlink="">
      <xdr:nvSpPr>
        <xdr:cNvPr id="532" name="n_2mainValue【保健センター・保健所】&#10;一人当たり面積">
          <a:extLst>
            <a:ext uri="{FF2B5EF4-FFF2-40B4-BE49-F238E27FC236}">
              <a16:creationId xmlns:a16="http://schemas.microsoft.com/office/drawing/2014/main" id="{95C55775-C8C0-4053-A828-93A36B7BDD6D}"/>
            </a:ext>
          </a:extLst>
        </xdr:cNvPr>
        <xdr:cNvSpPr txBox="1"/>
      </xdr:nvSpPr>
      <xdr:spPr>
        <a:xfrm>
          <a:off x="17776267" y="97607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533" name="正方形/長方形 532">
          <a:extLst>
            <a:ext uri="{FF2B5EF4-FFF2-40B4-BE49-F238E27FC236}">
              <a16:creationId xmlns:a16="http://schemas.microsoft.com/office/drawing/2014/main" id="{60956F02-8725-4199-B5FC-21B5076725F8}"/>
            </a:ext>
          </a:extLst>
        </xdr:cNvPr>
        <xdr:cNvSpPr/>
      </xdr:nvSpPr>
      <xdr:spPr>
        <a:xfrm>
          <a:off x="10960100" y="11551920"/>
          <a:ext cx="415290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534" name="正方形/長方形 533">
          <a:extLst>
            <a:ext uri="{FF2B5EF4-FFF2-40B4-BE49-F238E27FC236}">
              <a16:creationId xmlns:a16="http://schemas.microsoft.com/office/drawing/2014/main" id="{2E97641C-FF5F-447C-8E66-41441B4629B5}"/>
            </a:ext>
          </a:extLst>
        </xdr:cNvPr>
        <xdr:cNvSpPr/>
      </xdr:nvSpPr>
      <xdr:spPr>
        <a:xfrm>
          <a:off x="110642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535" name="正方形/長方形 534">
          <a:extLst>
            <a:ext uri="{FF2B5EF4-FFF2-40B4-BE49-F238E27FC236}">
              <a16:creationId xmlns:a16="http://schemas.microsoft.com/office/drawing/2014/main" id="{1B005DB6-3D83-452C-A9BE-F1640BD7EC7E}"/>
            </a:ext>
          </a:extLst>
        </xdr:cNvPr>
        <xdr:cNvSpPr/>
      </xdr:nvSpPr>
      <xdr:spPr>
        <a:xfrm>
          <a:off x="110642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536" name="正方形/長方形 535">
          <a:extLst>
            <a:ext uri="{FF2B5EF4-FFF2-40B4-BE49-F238E27FC236}">
              <a16:creationId xmlns:a16="http://schemas.microsoft.com/office/drawing/2014/main" id="{DD8B60FE-73AD-45D6-94A9-2F43AFA987C8}"/>
            </a:ext>
          </a:extLst>
        </xdr:cNvPr>
        <xdr:cNvSpPr/>
      </xdr:nvSpPr>
      <xdr:spPr>
        <a:xfrm>
          <a:off x="119659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537" name="正方形/長方形 536">
          <a:extLst>
            <a:ext uri="{FF2B5EF4-FFF2-40B4-BE49-F238E27FC236}">
              <a16:creationId xmlns:a16="http://schemas.microsoft.com/office/drawing/2014/main" id="{AC79E3BA-6F77-4BBD-A9EA-90AF5AECF1CE}"/>
            </a:ext>
          </a:extLst>
        </xdr:cNvPr>
        <xdr:cNvSpPr/>
      </xdr:nvSpPr>
      <xdr:spPr>
        <a:xfrm>
          <a:off x="119659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538" name="正方形/長方形 537">
          <a:extLst>
            <a:ext uri="{FF2B5EF4-FFF2-40B4-BE49-F238E27FC236}">
              <a16:creationId xmlns:a16="http://schemas.microsoft.com/office/drawing/2014/main" id="{CCCDE045-A3DF-49D5-8210-7449B754F5B4}"/>
            </a:ext>
          </a:extLst>
        </xdr:cNvPr>
        <xdr:cNvSpPr/>
      </xdr:nvSpPr>
      <xdr:spPr>
        <a:xfrm>
          <a:off x="1297178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539" name="正方形/長方形 538">
          <a:extLst>
            <a:ext uri="{FF2B5EF4-FFF2-40B4-BE49-F238E27FC236}">
              <a16:creationId xmlns:a16="http://schemas.microsoft.com/office/drawing/2014/main" id="{F7C886FE-0EDE-4022-AF6E-86925F146572}"/>
            </a:ext>
          </a:extLst>
        </xdr:cNvPr>
        <xdr:cNvSpPr/>
      </xdr:nvSpPr>
      <xdr:spPr>
        <a:xfrm>
          <a:off x="1297178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540" name="正方形/長方形 539">
          <a:extLst>
            <a:ext uri="{FF2B5EF4-FFF2-40B4-BE49-F238E27FC236}">
              <a16:creationId xmlns:a16="http://schemas.microsoft.com/office/drawing/2014/main" id="{9C6A2952-5A89-45B5-8E71-75CF81737D6A}"/>
            </a:ext>
          </a:extLst>
        </xdr:cNvPr>
        <xdr:cNvSpPr/>
      </xdr:nvSpPr>
      <xdr:spPr>
        <a:xfrm>
          <a:off x="10960100" y="12668250"/>
          <a:ext cx="415290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541" name="テキスト ボックス 540">
          <a:extLst>
            <a:ext uri="{FF2B5EF4-FFF2-40B4-BE49-F238E27FC236}">
              <a16:creationId xmlns:a16="http://schemas.microsoft.com/office/drawing/2014/main" id="{CCDD2558-3859-44E3-B375-486C31411D96}"/>
            </a:ext>
          </a:extLst>
        </xdr:cNvPr>
        <xdr:cNvSpPr txBox="1"/>
      </xdr:nvSpPr>
      <xdr:spPr>
        <a:xfrm>
          <a:off x="10922000" y="1248156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542" name="直線コネクタ 541">
          <a:extLst>
            <a:ext uri="{FF2B5EF4-FFF2-40B4-BE49-F238E27FC236}">
              <a16:creationId xmlns:a16="http://schemas.microsoft.com/office/drawing/2014/main" id="{B43AC210-D1C9-42E6-9298-288BB94CDAEE}"/>
            </a:ext>
          </a:extLst>
        </xdr:cNvPr>
        <xdr:cNvCxnSpPr/>
      </xdr:nvCxnSpPr>
      <xdr:spPr>
        <a:xfrm>
          <a:off x="10960100" y="1490472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86</xdr:row>
      <xdr:rowOff>168729</xdr:rowOff>
    </xdr:from>
    <xdr:to>
      <xdr:col>89</xdr:col>
      <xdr:colOff>177800</xdr:colOff>
      <xdr:row>86</xdr:row>
      <xdr:rowOff>168729</xdr:rowOff>
    </xdr:to>
    <xdr:cxnSp macro="">
      <xdr:nvCxnSpPr>
        <xdr:cNvPr id="543" name="直線コネクタ 542">
          <a:extLst>
            <a:ext uri="{FF2B5EF4-FFF2-40B4-BE49-F238E27FC236}">
              <a16:creationId xmlns:a16="http://schemas.microsoft.com/office/drawing/2014/main" id="{26B8CA24-47B9-4509-8799-7E9E9349C825}"/>
            </a:ext>
          </a:extLst>
        </xdr:cNvPr>
        <xdr:cNvCxnSpPr/>
      </xdr:nvCxnSpPr>
      <xdr:spPr>
        <a:xfrm>
          <a:off x="10960100" y="14585769"/>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86</xdr:row>
      <xdr:rowOff>26506</xdr:rowOff>
    </xdr:from>
    <xdr:ext cx="338939" cy="259045"/>
    <xdr:sp macro="" textlink="">
      <xdr:nvSpPr>
        <xdr:cNvPr id="544" name="テキスト ボックス 543">
          <a:extLst>
            <a:ext uri="{FF2B5EF4-FFF2-40B4-BE49-F238E27FC236}">
              <a16:creationId xmlns:a16="http://schemas.microsoft.com/office/drawing/2014/main" id="{2B11995F-38CA-4FF2-8309-17864B797D15}"/>
            </a:ext>
          </a:extLst>
        </xdr:cNvPr>
        <xdr:cNvSpPr txBox="1"/>
      </xdr:nvSpPr>
      <xdr:spPr>
        <a:xfrm>
          <a:off x="10666881" y="14443546"/>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85</xdr:row>
      <xdr:rowOff>13607</xdr:rowOff>
    </xdr:from>
    <xdr:to>
      <xdr:col>89</xdr:col>
      <xdr:colOff>177800</xdr:colOff>
      <xdr:row>85</xdr:row>
      <xdr:rowOff>13607</xdr:rowOff>
    </xdr:to>
    <xdr:cxnSp macro="">
      <xdr:nvCxnSpPr>
        <xdr:cNvPr id="545" name="直線コネクタ 544">
          <a:extLst>
            <a:ext uri="{FF2B5EF4-FFF2-40B4-BE49-F238E27FC236}">
              <a16:creationId xmlns:a16="http://schemas.microsoft.com/office/drawing/2014/main" id="{E5282F99-2F1B-4A70-A04C-2FA2317EF0DE}"/>
            </a:ext>
          </a:extLst>
        </xdr:cNvPr>
        <xdr:cNvCxnSpPr/>
      </xdr:nvCxnSpPr>
      <xdr:spPr>
        <a:xfrm>
          <a:off x="10960100" y="14263007"/>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84</xdr:row>
      <xdr:rowOff>42834</xdr:rowOff>
    </xdr:from>
    <xdr:ext cx="403059" cy="259045"/>
    <xdr:sp macro="" textlink="">
      <xdr:nvSpPr>
        <xdr:cNvPr id="546" name="テキスト ボックス 545">
          <a:extLst>
            <a:ext uri="{FF2B5EF4-FFF2-40B4-BE49-F238E27FC236}">
              <a16:creationId xmlns:a16="http://schemas.microsoft.com/office/drawing/2014/main" id="{9F0ECFBF-B60D-46B5-9734-74E2A5BBF262}"/>
            </a:ext>
          </a:extLst>
        </xdr:cNvPr>
        <xdr:cNvSpPr txBox="1"/>
      </xdr:nvSpPr>
      <xdr:spPr>
        <a:xfrm>
          <a:off x="10602761" y="1412459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29936</xdr:rowOff>
    </xdr:from>
    <xdr:to>
      <xdr:col>89</xdr:col>
      <xdr:colOff>177800</xdr:colOff>
      <xdr:row>83</xdr:row>
      <xdr:rowOff>29936</xdr:rowOff>
    </xdr:to>
    <xdr:cxnSp macro="">
      <xdr:nvCxnSpPr>
        <xdr:cNvPr id="547" name="直線コネクタ 546">
          <a:extLst>
            <a:ext uri="{FF2B5EF4-FFF2-40B4-BE49-F238E27FC236}">
              <a16:creationId xmlns:a16="http://schemas.microsoft.com/office/drawing/2014/main" id="{C6E6A147-0857-448B-8A8A-8EB39272F4FC}"/>
            </a:ext>
          </a:extLst>
        </xdr:cNvPr>
        <xdr:cNvCxnSpPr/>
      </xdr:nvCxnSpPr>
      <xdr:spPr>
        <a:xfrm>
          <a:off x="10960100" y="13944056"/>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82</xdr:row>
      <xdr:rowOff>59163</xdr:rowOff>
    </xdr:from>
    <xdr:ext cx="403059" cy="259045"/>
    <xdr:sp macro="" textlink="">
      <xdr:nvSpPr>
        <xdr:cNvPr id="548" name="テキスト ボックス 547">
          <a:extLst>
            <a:ext uri="{FF2B5EF4-FFF2-40B4-BE49-F238E27FC236}">
              <a16:creationId xmlns:a16="http://schemas.microsoft.com/office/drawing/2014/main" id="{58657461-DE2F-4677-BF88-A9D782397A05}"/>
            </a:ext>
          </a:extLst>
        </xdr:cNvPr>
        <xdr:cNvSpPr txBox="1"/>
      </xdr:nvSpPr>
      <xdr:spPr>
        <a:xfrm>
          <a:off x="10602761" y="1380564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46264</xdr:rowOff>
    </xdr:from>
    <xdr:to>
      <xdr:col>89</xdr:col>
      <xdr:colOff>177800</xdr:colOff>
      <xdr:row>81</xdr:row>
      <xdr:rowOff>46264</xdr:rowOff>
    </xdr:to>
    <xdr:cxnSp macro="">
      <xdr:nvCxnSpPr>
        <xdr:cNvPr id="549" name="直線コネクタ 548">
          <a:extLst>
            <a:ext uri="{FF2B5EF4-FFF2-40B4-BE49-F238E27FC236}">
              <a16:creationId xmlns:a16="http://schemas.microsoft.com/office/drawing/2014/main" id="{44440556-6AF8-4728-A943-2BD27762CFD0}"/>
            </a:ext>
          </a:extLst>
        </xdr:cNvPr>
        <xdr:cNvCxnSpPr/>
      </xdr:nvCxnSpPr>
      <xdr:spPr>
        <a:xfrm>
          <a:off x="10960100" y="13625104"/>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80</xdr:row>
      <xdr:rowOff>75491</xdr:rowOff>
    </xdr:from>
    <xdr:ext cx="403059" cy="259045"/>
    <xdr:sp macro="" textlink="">
      <xdr:nvSpPr>
        <xdr:cNvPr id="550" name="テキスト ボックス 549">
          <a:extLst>
            <a:ext uri="{FF2B5EF4-FFF2-40B4-BE49-F238E27FC236}">
              <a16:creationId xmlns:a16="http://schemas.microsoft.com/office/drawing/2014/main" id="{F175A0DE-411D-4A60-81C4-9F54D30D5031}"/>
            </a:ext>
          </a:extLst>
        </xdr:cNvPr>
        <xdr:cNvSpPr txBox="1"/>
      </xdr:nvSpPr>
      <xdr:spPr>
        <a:xfrm>
          <a:off x="10602761" y="134866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79</xdr:row>
      <xdr:rowOff>62593</xdr:rowOff>
    </xdr:from>
    <xdr:to>
      <xdr:col>89</xdr:col>
      <xdr:colOff>177800</xdr:colOff>
      <xdr:row>79</xdr:row>
      <xdr:rowOff>62593</xdr:rowOff>
    </xdr:to>
    <xdr:cxnSp macro="">
      <xdr:nvCxnSpPr>
        <xdr:cNvPr id="551" name="直線コネクタ 550">
          <a:extLst>
            <a:ext uri="{FF2B5EF4-FFF2-40B4-BE49-F238E27FC236}">
              <a16:creationId xmlns:a16="http://schemas.microsoft.com/office/drawing/2014/main" id="{C655E927-AA9B-487B-BDF8-7AAB7614E531}"/>
            </a:ext>
          </a:extLst>
        </xdr:cNvPr>
        <xdr:cNvCxnSpPr/>
      </xdr:nvCxnSpPr>
      <xdr:spPr>
        <a:xfrm>
          <a:off x="10960100" y="13306153"/>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78</xdr:row>
      <xdr:rowOff>91820</xdr:rowOff>
    </xdr:from>
    <xdr:ext cx="403059" cy="259045"/>
    <xdr:sp macro="" textlink="">
      <xdr:nvSpPr>
        <xdr:cNvPr id="552" name="テキスト ボックス 551">
          <a:extLst>
            <a:ext uri="{FF2B5EF4-FFF2-40B4-BE49-F238E27FC236}">
              <a16:creationId xmlns:a16="http://schemas.microsoft.com/office/drawing/2014/main" id="{CC4F96F3-B6F7-43CA-A335-FFA0FC70D8E7}"/>
            </a:ext>
          </a:extLst>
        </xdr:cNvPr>
        <xdr:cNvSpPr txBox="1"/>
      </xdr:nvSpPr>
      <xdr:spPr>
        <a:xfrm>
          <a:off x="10602761" y="1316774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78921</xdr:rowOff>
    </xdr:from>
    <xdr:to>
      <xdr:col>89</xdr:col>
      <xdr:colOff>177800</xdr:colOff>
      <xdr:row>77</xdr:row>
      <xdr:rowOff>78921</xdr:rowOff>
    </xdr:to>
    <xdr:cxnSp macro="">
      <xdr:nvCxnSpPr>
        <xdr:cNvPr id="553" name="直線コネクタ 552">
          <a:extLst>
            <a:ext uri="{FF2B5EF4-FFF2-40B4-BE49-F238E27FC236}">
              <a16:creationId xmlns:a16="http://schemas.microsoft.com/office/drawing/2014/main" id="{A146B0EE-E6E5-4780-8544-76E9930A585D}"/>
            </a:ext>
          </a:extLst>
        </xdr:cNvPr>
        <xdr:cNvCxnSpPr/>
      </xdr:nvCxnSpPr>
      <xdr:spPr>
        <a:xfrm>
          <a:off x="10960100" y="12987201"/>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76</xdr:row>
      <xdr:rowOff>108148</xdr:rowOff>
    </xdr:from>
    <xdr:ext cx="467179" cy="259045"/>
    <xdr:sp macro="" textlink="">
      <xdr:nvSpPr>
        <xdr:cNvPr id="554" name="テキスト ボックス 553">
          <a:extLst>
            <a:ext uri="{FF2B5EF4-FFF2-40B4-BE49-F238E27FC236}">
              <a16:creationId xmlns:a16="http://schemas.microsoft.com/office/drawing/2014/main" id="{1C511021-7BD7-41DE-81AE-E12A4B4C7866}"/>
            </a:ext>
          </a:extLst>
        </xdr:cNvPr>
        <xdr:cNvSpPr txBox="1"/>
      </xdr:nvSpPr>
      <xdr:spPr>
        <a:xfrm>
          <a:off x="10561501" y="1284878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555" name="直線コネクタ 554">
          <a:extLst>
            <a:ext uri="{FF2B5EF4-FFF2-40B4-BE49-F238E27FC236}">
              <a16:creationId xmlns:a16="http://schemas.microsoft.com/office/drawing/2014/main" id="{39A6FD73-05D3-4AA3-82CB-41CEC82B0C0F}"/>
            </a:ext>
          </a:extLst>
        </xdr:cNvPr>
        <xdr:cNvCxnSpPr/>
      </xdr:nvCxnSpPr>
      <xdr:spPr>
        <a:xfrm>
          <a:off x="10960100" y="1266825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74</xdr:row>
      <xdr:rowOff>124477</xdr:rowOff>
    </xdr:from>
    <xdr:ext cx="467179" cy="259045"/>
    <xdr:sp macro="" textlink="">
      <xdr:nvSpPr>
        <xdr:cNvPr id="556" name="テキスト ボックス 555">
          <a:extLst>
            <a:ext uri="{FF2B5EF4-FFF2-40B4-BE49-F238E27FC236}">
              <a16:creationId xmlns:a16="http://schemas.microsoft.com/office/drawing/2014/main" id="{2D99E122-D690-425B-91C7-7BF52D050D93}"/>
            </a:ext>
          </a:extLst>
        </xdr:cNvPr>
        <xdr:cNvSpPr txBox="1"/>
      </xdr:nvSpPr>
      <xdr:spPr>
        <a:xfrm>
          <a:off x="10561501" y="1252983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90</xdr:col>
      <xdr:colOff>25400</xdr:colOff>
      <xdr:row>88</xdr:row>
      <xdr:rowOff>152400</xdr:rowOff>
    </xdr:to>
    <xdr:sp macro="" textlink="">
      <xdr:nvSpPr>
        <xdr:cNvPr id="557" name="【消防施設】&#10;有形固定資産減価償却率グラフ枠">
          <a:extLst>
            <a:ext uri="{FF2B5EF4-FFF2-40B4-BE49-F238E27FC236}">
              <a16:creationId xmlns:a16="http://schemas.microsoft.com/office/drawing/2014/main" id="{430AAC02-CCE5-4493-A41C-E891A7F3591A}"/>
            </a:ext>
          </a:extLst>
        </xdr:cNvPr>
        <xdr:cNvSpPr/>
      </xdr:nvSpPr>
      <xdr:spPr>
        <a:xfrm>
          <a:off x="10960100" y="12668250"/>
          <a:ext cx="415290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77</xdr:row>
      <xdr:rowOff>78921</xdr:rowOff>
    </xdr:from>
    <xdr:to>
      <xdr:col>85</xdr:col>
      <xdr:colOff>126364</xdr:colOff>
      <xdr:row>86</xdr:row>
      <xdr:rowOff>127907</xdr:rowOff>
    </xdr:to>
    <xdr:cxnSp macro="">
      <xdr:nvCxnSpPr>
        <xdr:cNvPr id="558" name="直線コネクタ 557">
          <a:extLst>
            <a:ext uri="{FF2B5EF4-FFF2-40B4-BE49-F238E27FC236}">
              <a16:creationId xmlns:a16="http://schemas.microsoft.com/office/drawing/2014/main" id="{AEED75A6-033C-4ABE-9351-1286F5E16CB8}"/>
            </a:ext>
          </a:extLst>
        </xdr:cNvPr>
        <xdr:cNvCxnSpPr/>
      </xdr:nvCxnSpPr>
      <xdr:spPr>
        <a:xfrm flipV="1">
          <a:off x="14375764" y="12987201"/>
          <a:ext cx="0" cy="155774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86</xdr:row>
      <xdr:rowOff>131734</xdr:rowOff>
    </xdr:from>
    <xdr:ext cx="340478" cy="259045"/>
    <xdr:sp macro="" textlink="">
      <xdr:nvSpPr>
        <xdr:cNvPr id="559" name="【消防施設】&#10;有形固定資産減価償却率最小値テキスト">
          <a:extLst>
            <a:ext uri="{FF2B5EF4-FFF2-40B4-BE49-F238E27FC236}">
              <a16:creationId xmlns:a16="http://schemas.microsoft.com/office/drawing/2014/main" id="{4B8626C7-59EF-46FC-BFCF-0E48C9C09E44}"/>
            </a:ext>
          </a:extLst>
        </xdr:cNvPr>
        <xdr:cNvSpPr txBox="1"/>
      </xdr:nvSpPr>
      <xdr:spPr>
        <a:xfrm>
          <a:off x="14414500" y="14548774"/>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127907</xdr:rowOff>
    </xdr:from>
    <xdr:to>
      <xdr:col>86</xdr:col>
      <xdr:colOff>25400</xdr:colOff>
      <xdr:row>86</xdr:row>
      <xdr:rowOff>127907</xdr:rowOff>
    </xdr:to>
    <xdr:cxnSp macro="">
      <xdr:nvCxnSpPr>
        <xdr:cNvPr id="560" name="直線コネクタ 559">
          <a:extLst>
            <a:ext uri="{FF2B5EF4-FFF2-40B4-BE49-F238E27FC236}">
              <a16:creationId xmlns:a16="http://schemas.microsoft.com/office/drawing/2014/main" id="{AAF86425-287E-42EF-A7AF-414A7CFF3448}"/>
            </a:ext>
          </a:extLst>
        </xdr:cNvPr>
        <xdr:cNvCxnSpPr/>
      </xdr:nvCxnSpPr>
      <xdr:spPr>
        <a:xfrm>
          <a:off x="14287500" y="14544947"/>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76</xdr:row>
      <xdr:rowOff>25598</xdr:rowOff>
    </xdr:from>
    <xdr:ext cx="469744" cy="259045"/>
    <xdr:sp macro="" textlink="">
      <xdr:nvSpPr>
        <xdr:cNvPr id="561" name="【消防施設】&#10;有形固定資産減価償却率最大値テキスト">
          <a:extLst>
            <a:ext uri="{FF2B5EF4-FFF2-40B4-BE49-F238E27FC236}">
              <a16:creationId xmlns:a16="http://schemas.microsoft.com/office/drawing/2014/main" id="{EA2CAD10-90CB-4626-B5A3-7D6DEE95F497}"/>
            </a:ext>
          </a:extLst>
        </xdr:cNvPr>
        <xdr:cNvSpPr txBox="1"/>
      </xdr:nvSpPr>
      <xdr:spPr>
        <a:xfrm>
          <a:off x="14414500" y="127662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77</xdr:row>
      <xdr:rowOff>78921</xdr:rowOff>
    </xdr:from>
    <xdr:to>
      <xdr:col>86</xdr:col>
      <xdr:colOff>25400</xdr:colOff>
      <xdr:row>77</xdr:row>
      <xdr:rowOff>78921</xdr:rowOff>
    </xdr:to>
    <xdr:cxnSp macro="">
      <xdr:nvCxnSpPr>
        <xdr:cNvPr id="562" name="直線コネクタ 561">
          <a:extLst>
            <a:ext uri="{FF2B5EF4-FFF2-40B4-BE49-F238E27FC236}">
              <a16:creationId xmlns:a16="http://schemas.microsoft.com/office/drawing/2014/main" id="{E655775D-2195-4193-820D-D1608626B6DB}"/>
            </a:ext>
          </a:extLst>
        </xdr:cNvPr>
        <xdr:cNvCxnSpPr/>
      </xdr:nvCxnSpPr>
      <xdr:spPr>
        <a:xfrm>
          <a:off x="14287500" y="12987201"/>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80</xdr:row>
      <xdr:rowOff>138809</xdr:rowOff>
    </xdr:from>
    <xdr:ext cx="405111" cy="259045"/>
    <xdr:sp macro="" textlink="">
      <xdr:nvSpPr>
        <xdr:cNvPr id="563" name="【消防施設】&#10;有形固定資産減価償却率平均値テキスト">
          <a:extLst>
            <a:ext uri="{FF2B5EF4-FFF2-40B4-BE49-F238E27FC236}">
              <a16:creationId xmlns:a16="http://schemas.microsoft.com/office/drawing/2014/main" id="{C26C5098-1BDF-4621-AFF6-01D1604C16C3}"/>
            </a:ext>
          </a:extLst>
        </xdr:cNvPr>
        <xdr:cNvSpPr txBox="1"/>
      </xdr:nvSpPr>
      <xdr:spPr>
        <a:xfrm>
          <a:off x="14414500" y="1355000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80</xdr:row>
      <xdr:rowOff>160382</xdr:rowOff>
    </xdr:from>
    <xdr:to>
      <xdr:col>85</xdr:col>
      <xdr:colOff>177800</xdr:colOff>
      <xdr:row>81</xdr:row>
      <xdr:rowOff>90532</xdr:rowOff>
    </xdr:to>
    <xdr:sp macro="" textlink="">
      <xdr:nvSpPr>
        <xdr:cNvPr id="564" name="フローチャート: 判断 563">
          <a:extLst>
            <a:ext uri="{FF2B5EF4-FFF2-40B4-BE49-F238E27FC236}">
              <a16:creationId xmlns:a16="http://schemas.microsoft.com/office/drawing/2014/main" id="{D648D68C-3341-4B98-AD70-E8F7319DDD2C}"/>
            </a:ext>
          </a:extLst>
        </xdr:cNvPr>
        <xdr:cNvSpPr/>
      </xdr:nvSpPr>
      <xdr:spPr>
        <a:xfrm>
          <a:off x="14325600" y="13571582"/>
          <a:ext cx="9398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81</xdr:row>
      <xdr:rowOff>28121</xdr:rowOff>
    </xdr:from>
    <xdr:to>
      <xdr:col>81</xdr:col>
      <xdr:colOff>101600</xdr:colOff>
      <xdr:row>81</xdr:row>
      <xdr:rowOff>129721</xdr:rowOff>
    </xdr:to>
    <xdr:sp macro="" textlink="">
      <xdr:nvSpPr>
        <xdr:cNvPr id="565" name="フローチャート: 判断 564">
          <a:extLst>
            <a:ext uri="{FF2B5EF4-FFF2-40B4-BE49-F238E27FC236}">
              <a16:creationId xmlns:a16="http://schemas.microsoft.com/office/drawing/2014/main" id="{38E0F6E7-E05D-4973-AD20-016BC2B15A54}"/>
            </a:ext>
          </a:extLst>
        </xdr:cNvPr>
        <xdr:cNvSpPr/>
      </xdr:nvSpPr>
      <xdr:spPr>
        <a:xfrm>
          <a:off x="13578840" y="136069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26044</xdr:colOff>
      <xdr:row>81</xdr:row>
      <xdr:rowOff>120848</xdr:rowOff>
    </xdr:from>
    <xdr:ext cx="405111" cy="259045"/>
    <xdr:sp macro="" textlink="">
      <xdr:nvSpPr>
        <xdr:cNvPr id="566" name="n_1aveValue【消防施設】&#10;有形固定資産減価償却率">
          <a:extLst>
            <a:ext uri="{FF2B5EF4-FFF2-40B4-BE49-F238E27FC236}">
              <a16:creationId xmlns:a16="http://schemas.microsoft.com/office/drawing/2014/main" id="{D30C4728-68DD-4542-B2BE-E8975F816E16}"/>
            </a:ext>
          </a:extLst>
        </xdr:cNvPr>
        <xdr:cNvSpPr txBox="1"/>
      </xdr:nvSpPr>
      <xdr:spPr>
        <a:xfrm>
          <a:off x="13437244" y="136996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80</xdr:row>
      <xdr:rowOff>153851</xdr:rowOff>
    </xdr:from>
    <xdr:to>
      <xdr:col>76</xdr:col>
      <xdr:colOff>165100</xdr:colOff>
      <xdr:row>81</xdr:row>
      <xdr:rowOff>84001</xdr:rowOff>
    </xdr:to>
    <xdr:sp macro="" textlink="">
      <xdr:nvSpPr>
        <xdr:cNvPr id="567" name="フローチャート: 判断 566">
          <a:extLst>
            <a:ext uri="{FF2B5EF4-FFF2-40B4-BE49-F238E27FC236}">
              <a16:creationId xmlns:a16="http://schemas.microsoft.com/office/drawing/2014/main" id="{39B62817-A4BE-46D2-A2D9-3E4340840C9F}"/>
            </a:ext>
          </a:extLst>
        </xdr:cNvPr>
        <xdr:cNvSpPr/>
      </xdr:nvSpPr>
      <xdr:spPr>
        <a:xfrm>
          <a:off x="12804140" y="13565051"/>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102244</xdr:colOff>
      <xdr:row>81</xdr:row>
      <xdr:rowOff>75128</xdr:rowOff>
    </xdr:from>
    <xdr:ext cx="405111" cy="259045"/>
    <xdr:sp macro="" textlink="">
      <xdr:nvSpPr>
        <xdr:cNvPr id="568" name="n_2aveValue【消防施設】&#10;有形固定資産減価償却率">
          <a:extLst>
            <a:ext uri="{FF2B5EF4-FFF2-40B4-BE49-F238E27FC236}">
              <a16:creationId xmlns:a16="http://schemas.microsoft.com/office/drawing/2014/main" id="{DD049006-C6A3-4A28-89DA-C3BBFEC6E0DB}"/>
            </a:ext>
          </a:extLst>
        </xdr:cNvPr>
        <xdr:cNvSpPr txBox="1"/>
      </xdr:nvSpPr>
      <xdr:spPr>
        <a:xfrm>
          <a:off x="12675244" y="1365396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80</xdr:row>
      <xdr:rowOff>122827</xdr:rowOff>
    </xdr:from>
    <xdr:to>
      <xdr:col>72</xdr:col>
      <xdr:colOff>38100</xdr:colOff>
      <xdr:row>81</xdr:row>
      <xdr:rowOff>52977</xdr:rowOff>
    </xdr:to>
    <xdr:sp macro="" textlink="">
      <xdr:nvSpPr>
        <xdr:cNvPr id="569" name="フローチャート: 判断 568">
          <a:extLst>
            <a:ext uri="{FF2B5EF4-FFF2-40B4-BE49-F238E27FC236}">
              <a16:creationId xmlns:a16="http://schemas.microsoft.com/office/drawing/2014/main" id="{BA2EAB86-6217-4DE3-9637-3114FB00B16B}"/>
            </a:ext>
          </a:extLst>
        </xdr:cNvPr>
        <xdr:cNvSpPr/>
      </xdr:nvSpPr>
      <xdr:spPr>
        <a:xfrm>
          <a:off x="12029440" y="13534027"/>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165744</xdr:colOff>
      <xdr:row>79</xdr:row>
      <xdr:rowOff>69504</xdr:rowOff>
    </xdr:from>
    <xdr:ext cx="405111" cy="259045"/>
    <xdr:sp macro="" textlink="">
      <xdr:nvSpPr>
        <xdr:cNvPr id="570" name="n_3aveValue【消防施設】&#10;有形固定資産減価償却率">
          <a:extLst>
            <a:ext uri="{FF2B5EF4-FFF2-40B4-BE49-F238E27FC236}">
              <a16:creationId xmlns:a16="http://schemas.microsoft.com/office/drawing/2014/main" id="{85D9762A-8D13-4546-AF29-1621956DFEEE}"/>
            </a:ext>
          </a:extLst>
        </xdr:cNvPr>
        <xdr:cNvSpPr txBox="1"/>
      </xdr:nvSpPr>
      <xdr:spPr>
        <a:xfrm>
          <a:off x="11900544" y="133130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88</xdr:row>
      <xdr:rowOff>149877</xdr:rowOff>
    </xdr:from>
    <xdr:ext cx="762000" cy="259045"/>
    <xdr:sp macro="" textlink="">
      <xdr:nvSpPr>
        <xdr:cNvPr id="571" name="テキスト ボックス 570">
          <a:extLst>
            <a:ext uri="{FF2B5EF4-FFF2-40B4-BE49-F238E27FC236}">
              <a16:creationId xmlns:a16="http://schemas.microsoft.com/office/drawing/2014/main" id="{2F1E6DA8-EA8F-402D-9432-316118C51149}"/>
            </a:ext>
          </a:extLst>
        </xdr:cNvPr>
        <xdr:cNvSpPr txBox="1"/>
      </xdr:nvSpPr>
      <xdr:spPr>
        <a:xfrm>
          <a:off x="1420876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572" name="テキスト ボックス 571">
          <a:extLst>
            <a:ext uri="{FF2B5EF4-FFF2-40B4-BE49-F238E27FC236}">
              <a16:creationId xmlns:a16="http://schemas.microsoft.com/office/drawing/2014/main" id="{A3F5168D-E6AD-42B9-AA46-DF80516878B5}"/>
            </a:ext>
          </a:extLst>
        </xdr:cNvPr>
        <xdr:cNvSpPr txBox="1"/>
      </xdr:nvSpPr>
      <xdr:spPr>
        <a:xfrm>
          <a:off x="134620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573" name="テキスト ボックス 572">
          <a:extLst>
            <a:ext uri="{FF2B5EF4-FFF2-40B4-BE49-F238E27FC236}">
              <a16:creationId xmlns:a16="http://schemas.microsoft.com/office/drawing/2014/main" id="{1CBBA4A0-1FAC-42EB-A9CC-A4DA1561ACBE}"/>
            </a:ext>
          </a:extLst>
        </xdr:cNvPr>
        <xdr:cNvSpPr txBox="1"/>
      </xdr:nvSpPr>
      <xdr:spPr>
        <a:xfrm>
          <a:off x="126873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574" name="テキスト ボックス 573">
          <a:extLst>
            <a:ext uri="{FF2B5EF4-FFF2-40B4-BE49-F238E27FC236}">
              <a16:creationId xmlns:a16="http://schemas.microsoft.com/office/drawing/2014/main" id="{0E849465-7923-44FF-8F91-283DE95F6376}"/>
            </a:ext>
          </a:extLst>
        </xdr:cNvPr>
        <xdr:cNvSpPr txBox="1"/>
      </xdr:nvSpPr>
      <xdr:spPr>
        <a:xfrm>
          <a:off x="1190498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575" name="テキスト ボックス 574">
          <a:extLst>
            <a:ext uri="{FF2B5EF4-FFF2-40B4-BE49-F238E27FC236}">
              <a16:creationId xmlns:a16="http://schemas.microsoft.com/office/drawing/2014/main" id="{1B749590-BAF9-410E-876A-0AA28CF140FA}"/>
            </a:ext>
          </a:extLst>
        </xdr:cNvPr>
        <xdr:cNvSpPr txBox="1"/>
      </xdr:nvSpPr>
      <xdr:spPr>
        <a:xfrm>
          <a:off x="1111504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68943</xdr:rowOff>
    </xdr:from>
    <xdr:to>
      <xdr:col>85</xdr:col>
      <xdr:colOff>177800</xdr:colOff>
      <xdr:row>78</xdr:row>
      <xdr:rowOff>170543</xdr:rowOff>
    </xdr:to>
    <xdr:sp macro="" textlink="">
      <xdr:nvSpPr>
        <xdr:cNvPr id="576" name="楕円 575">
          <a:extLst>
            <a:ext uri="{FF2B5EF4-FFF2-40B4-BE49-F238E27FC236}">
              <a16:creationId xmlns:a16="http://schemas.microsoft.com/office/drawing/2014/main" id="{F2F15CAD-FE6C-423E-9FC1-351B3BE84FE5}"/>
            </a:ext>
          </a:extLst>
        </xdr:cNvPr>
        <xdr:cNvSpPr/>
      </xdr:nvSpPr>
      <xdr:spPr>
        <a:xfrm>
          <a:off x="14325600" y="13144863"/>
          <a:ext cx="9398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77</xdr:row>
      <xdr:rowOff>91820</xdr:rowOff>
    </xdr:from>
    <xdr:ext cx="405111" cy="259045"/>
    <xdr:sp macro="" textlink="">
      <xdr:nvSpPr>
        <xdr:cNvPr id="577" name="【消防施設】&#10;有形固定資産減価償却率該当値テキスト">
          <a:extLst>
            <a:ext uri="{FF2B5EF4-FFF2-40B4-BE49-F238E27FC236}">
              <a16:creationId xmlns:a16="http://schemas.microsoft.com/office/drawing/2014/main" id="{12BAEB73-8D87-49EF-9A23-472AB6B3BAB0}"/>
            </a:ext>
          </a:extLst>
        </xdr:cNvPr>
        <xdr:cNvSpPr txBox="1"/>
      </xdr:nvSpPr>
      <xdr:spPr>
        <a:xfrm>
          <a:off x="14414500" y="130001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83638</xdr:rowOff>
    </xdr:from>
    <xdr:to>
      <xdr:col>81</xdr:col>
      <xdr:colOff>101600</xdr:colOff>
      <xdr:row>79</xdr:row>
      <xdr:rowOff>13788</xdr:rowOff>
    </xdr:to>
    <xdr:sp macro="" textlink="">
      <xdr:nvSpPr>
        <xdr:cNvPr id="578" name="楕円 577">
          <a:extLst>
            <a:ext uri="{FF2B5EF4-FFF2-40B4-BE49-F238E27FC236}">
              <a16:creationId xmlns:a16="http://schemas.microsoft.com/office/drawing/2014/main" id="{2E753868-CF96-4749-BA15-51875E237D0F}"/>
            </a:ext>
          </a:extLst>
        </xdr:cNvPr>
        <xdr:cNvSpPr/>
      </xdr:nvSpPr>
      <xdr:spPr>
        <a:xfrm>
          <a:off x="13578840" y="13159558"/>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78</xdr:row>
      <xdr:rowOff>119743</xdr:rowOff>
    </xdr:from>
    <xdr:to>
      <xdr:col>85</xdr:col>
      <xdr:colOff>127000</xdr:colOff>
      <xdr:row>78</xdr:row>
      <xdr:rowOff>134438</xdr:rowOff>
    </xdr:to>
    <xdr:cxnSp macro="">
      <xdr:nvCxnSpPr>
        <xdr:cNvPr id="579" name="直線コネクタ 578">
          <a:extLst>
            <a:ext uri="{FF2B5EF4-FFF2-40B4-BE49-F238E27FC236}">
              <a16:creationId xmlns:a16="http://schemas.microsoft.com/office/drawing/2014/main" id="{5B0C48A1-7723-4910-A6C2-7730FD4DFC33}"/>
            </a:ext>
          </a:extLst>
        </xdr:cNvPr>
        <xdr:cNvCxnSpPr/>
      </xdr:nvCxnSpPr>
      <xdr:spPr>
        <a:xfrm flipV="1">
          <a:off x="13629640" y="13195663"/>
          <a:ext cx="746760" cy="146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114663</xdr:rowOff>
    </xdr:from>
    <xdr:to>
      <xdr:col>76</xdr:col>
      <xdr:colOff>165100</xdr:colOff>
      <xdr:row>79</xdr:row>
      <xdr:rowOff>44813</xdr:rowOff>
    </xdr:to>
    <xdr:sp macro="" textlink="">
      <xdr:nvSpPr>
        <xdr:cNvPr id="580" name="楕円 579">
          <a:extLst>
            <a:ext uri="{FF2B5EF4-FFF2-40B4-BE49-F238E27FC236}">
              <a16:creationId xmlns:a16="http://schemas.microsoft.com/office/drawing/2014/main" id="{02FC2633-7727-4ED0-8B13-E8AB51887450}"/>
            </a:ext>
          </a:extLst>
        </xdr:cNvPr>
        <xdr:cNvSpPr/>
      </xdr:nvSpPr>
      <xdr:spPr>
        <a:xfrm>
          <a:off x="12804140" y="13190583"/>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78</xdr:row>
      <xdr:rowOff>134438</xdr:rowOff>
    </xdr:from>
    <xdr:to>
      <xdr:col>81</xdr:col>
      <xdr:colOff>50800</xdr:colOff>
      <xdr:row>78</xdr:row>
      <xdr:rowOff>165463</xdr:rowOff>
    </xdr:to>
    <xdr:cxnSp macro="">
      <xdr:nvCxnSpPr>
        <xdr:cNvPr id="581" name="直線コネクタ 580">
          <a:extLst>
            <a:ext uri="{FF2B5EF4-FFF2-40B4-BE49-F238E27FC236}">
              <a16:creationId xmlns:a16="http://schemas.microsoft.com/office/drawing/2014/main" id="{7635D2FA-0DC7-4362-A9D1-AAA180889C1A}"/>
            </a:ext>
          </a:extLst>
        </xdr:cNvPr>
        <xdr:cNvCxnSpPr/>
      </xdr:nvCxnSpPr>
      <xdr:spPr>
        <a:xfrm flipV="1">
          <a:off x="12854940" y="13210358"/>
          <a:ext cx="774700" cy="310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83</xdr:row>
      <xdr:rowOff>93436</xdr:rowOff>
    </xdr:from>
    <xdr:to>
      <xdr:col>72</xdr:col>
      <xdr:colOff>38100</xdr:colOff>
      <xdr:row>84</xdr:row>
      <xdr:rowOff>23586</xdr:rowOff>
    </xdr:to>
    <xdr:sp macro="" textlink="">
      <xdr:nvSpPr>
        <xdr:cNvPr id="582" name="楕円 581">
          <a:extLst>
            <a:ext uri="{FF2B5EF4-FFF2-40B4-BE49-F238E27FC236}">
              <a16:creationId xmlns:a16="http://schemas.microsoft.com/office/drawing/2014/main" id="{6C146949-DBE2-46DF-A69E-6B2E7EB775C1}"/>
            </a:ext>
          </a:extLst>
        </xdr:cNvPr>
        <xdr:cNvSpPr/>
      </xdr:nvSpPr>
      <xdr:spPr>
        <a:xfrm>
          <a:off x="12029440" y="14007556"/>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78</xdr:row>
      <xdr:rowOff>165463</xdr:rowOff>
    </xdr:from>
    <xdr:to>
      <xdr:col>76</xdr:col>
      <xdr:colOff>114300</xdr:colOff>
      <xdr:row>83</xdr:row>
      <xdr:rowOff>144236</xdr:rowOff>
    </xdr:to>
    <xdr:cxnSp macro="">
      <xdr:nvCxnSpPr>
        <xdr:cNvPr id="583" name="直線コネクタ 582">
          <a:extLst>
            <a:ext uri="{FF2B5EF4-FFF2-40B4-BE49-F238E27FC236}">
              <a16:creationId xmlns:a16="http://schemas.microsoft.com/office/drawing/2014/main" id="{813CB9C6-F627-499E-AF8D-C2B130DB07A4}"/>
            </a:ext>
          </a:extLst>
        </xdr:cNvPr>
        <xdr:cNvCxnSpPr/>
      </xdr:nvCxnSpPr>
      <xdr:spPr>
        <a:xfrm flipV="1">
          <a:off x="12072620" y="13241383"/>
          <a:ext cx="782320" cy="8169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77</xdr:row>
      <xdr:rowOff>30315</xdr:rowOff>
    </xdr:from>
    <xdr:ext cx="405111" cy="259045"/>
    <xdr:sp macro="" textlink="">
      <xdr:nvSpPr>
        <xdr:cNvPr id="584" name="n_1mainValue【消防施設】&#10;有形固定資産減価償却率">
          <a:extLst>
            <a:ext uri="{FF2B5EF4-FFF2-40B4-BE49-F238E27FC236}">
              <a16:creationId xmlns:a16="http://schemas.microsoft.com/office/drawing/2014/main" id="{7BF2C9E6-C4F2-4F94-9883-245BF9467FCE}"/>
            </a:ext>
          </a:extLst>
        </xdr:cNvPr>
        <xdr:cNvSpPr txBox="1"/>
      </xdr:nvSpPr>
      <xdr:spPr>
        <a:xfrm>
          <a:off x="13437244" y="1293859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77</xdr:row>
      <xdr:rowOff>61340</xdr:rowOff>
    </xdr:from>
    <xdr:ext cx="405111" cy="259045"/>
    <xdr:sp macro="" textlink="">
      <xdr:nvSpPr>
        <xdr:cNvPr id="585" name="n_2mainValue【消防施設】&#10;有形固定資産減価償却率">
          <a:extLst>
            <a:ext uri="{FF2B5EF4-FFF2-40B4-BE49-F238E27FC236}">
              <a16:creationId xmlns:a16="http://schemas.microsoft.com/office/drawing/2014/main" id="{9D288210-36E5-46E7-AE60-BC396A291170}"/>
            </a:ext>
          </a:extLst>
        </xdr:cNvPr>
        <xdr:cNvSpPr txBox="1"/>
      </xdr:nvSpPr>
      <xdr:spPr>
        <a:xfrm>
          <a:off x="12675244" y="129696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84</xdr:row>
      <xdr:rowOff>14713</xdr:rowOff>
    </xdr:from>
    <xdr:ext cx="405111" cy="259045"/>
    <xdr:sp macro="" textlink="">
      <xdr:nvSpPr>
        <xdr:cNvPr id="586" name="n_3mainValue【消防施設】&#10;有形固定資産減価償却率">
          <a:extLst>
            <a:ext uri="{FF2B5EF4-FFF2-40B4-BE49-F238E27FC236}">
              <a16:creationId xmlns:a16="http://schemas.microsoft.com/office/drawing/2014/main" id="{56D47C75-8975-4B39-988B-84E2C989F147}"/>
            </a:ext>
          </a:extLst>
        </xdr:cNvPr>
        <xdr:cNvSpPr txBox="1"/>
      </xdr:nvSpPr>
      <xdr:spPr>
        <a:xfrm>
          <a:off x="11900544" y="1409647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587" name="正方形/長方形 586">
          <a:extLst>
            <a:ext uri="{FF2B5EF4-FFF2-40B4-BE49-F238E27FC236}">
              <a16:creationId xmlns:a16="http://schemas.microsoft.com/office/drawing/2014/main" id="{1BFB6469-2DF3-4346-96ED-0682F6185D60}"/>
            </a:ext>
          </a:extLst>
        </xdr:cNvPr>
        <xdr:cNvSpPr/>
      </xdr:nvSpPr>
      <xdr:spPr>
        <a:xfrm>
          <a:off x="16093440" y="11551920"/>
          <a:ext cx="4175760" cy="61976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588" name="正方形/長方形 587">
          <a:extLst>
            <a:ext uri="{FF2B5EF4-FFF2-40B4-BE49-F238E27FC236}">
              <a16:creationId xmlns:a16="http://schemas.microsoft.com/office/drawing/2014/main" id="{C6142BF9-3CC0-4089-9F6E-59EFBD4AFC5D}"/>
            </a:ext>
          </a:extLst>
        </xdr:cNvPr>
        <xdr:cNvSpPr/>
      </xdr:nvSpPr>
      <xdr:spPr>
        <a:xfrm>
          <a:off x="1622044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589" name="正方形/長方形 588">
          <a:extLst>
            <a:ext uri="{FF2B5EF4-FFF2-40B4-BE49-F238E27FC236}">
              <a16:creationId xmlns:a16="http://schemas.microsoft.com/office/drawing/2014/main" id="{2D7607A9-D60E-40B8-B659-E52D158DF3C5}"/>
            </a:ext>
          </a:extLst>
        </xdr:cNvPr>
        <xdr:cNvSpPr/>
      </xdr:nvSpPr>
      <xdr:spPr>
        <a:xfrm>
          <a:off x="1622044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590" name="正方形/長方形 589">
          <a:extLst>
            <a:ext uri="{FF2B5EF4-FFF2-40B4-BE49-F238E27FC236}">
              <a16:creationId xmlns:a16="http://schemas.microsoft.com/office/drawing/2014/main" id="{F4E1353F-F436-454E-9D67-027EA5218860}"/>
            </a:ext>
          </a:extLst>
        </xdr:cNvPr>
        <xdr:cNvSpPr/>
      </xdr:nvSpPr>
      <xdr:spPr>
        <a:xfrm>
          <a:off x="1709928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591" name="正方形/長方形 590">
          <a:extLst>
            <a:ext uri="{FF2B5EF4-FFF2-40B4-BE49-F238E27FC236}">
              <a16:creationId xmlns:a16="http://schemas.microsoft.com/office/drawing/2014/main" id="{A2D8F144-8A15-4F9E-AA51-3469BD5BA64C}"/>
            </a:ext>
          </a:extLst>
        </xdr:cNvPr>
        <xdr:cNvSpPr/>
      </xdr:nvSpPr>
      <xdr:spPr>
        <a:xfrm>
          <a:off x="1709928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592" name="正方形/長方形 591">
          <a:extLst>
            <a:ext uri="{FF2B5EF4-FFF2-40B4-BE49-F238E27FC236}">
              <a16:creationId xmlns:a16="http://schemas.microsoft.com/office/drawing/2014/main" id="{17B57486-CA11-48DB-B28E-07E2062941BC}"/>
            </a:ext>
          </a:extLst>
        </xdr:cNvPr>
        <xdr:cNvSpPr/>
      </xdr:nvSpPr>
      <xdr:spPr>
        <a:xfrm>
          <a:off x="18105120" y="1219708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593" name="正方形/長方形 592">
          <a:extLst>
            <a:ext uri="{FF2B5EF4-FFF2-40B4-BE49-F238E27FC236}">
              <a16:creationId xmlns:a16="http://schemas.microsoft.com/office/drawing/2014/main" id="{08C5E201-DD3A-418B-A31C-05C1BB050D4A}"/>
            </a:ext>
          </a:extLst>
        </xdr:cNvPr>
        <xdr:cNvSpPr/>
      </xdr:nvSpPr>
      <xdr:spPr>
        <a:xfrm>
          <a:off x="18105120" y="1239647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594" name="正方形/長方形 593">
          <a:extLst>
            <a:ext uri="{FF2B5EF4-FFF2-40B4-BE49-F238E27FC236}">
              <a16:creationId xmlns:a16="http://schemas.microsoft.com/office/drawing/2014/main" id="{C33F8AE2-8736-45CC-82CC-7B9C9D533676}"/>
            </a:ext>
          </a:extLst>
        </xdr:cNvPr>
        <xdr:cNvSpPr/>
      </xdr:nvSpPr>
      <xdr:spPr>
        <a:xfrm>
          <a:off x="16093440" y="12668250"/>
          <a:ext cx="4175760" cy="223647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595" name="テキスト ボックス 594">
          <a:extLst>
            <a:ext uri="{FF2B5EF4-FFF2-40B4-BE49-F238E27FC236}">
              <a16:creationId xmlns:a16="http://schemas.microsoft.com/office/drawing/2014/main" id="{7FF9C0E5-3850-49A8-B15C-E8306326A6D4}"/>
            </a:ext>
          </a:extLst>
        </xdr:cNvPr>
        <xdr:cNvSpPr txBox="1"/>
      </xdr:nvSpPr>
      <xdr:spPr>
        <a:xfrm>
          <a:off x="16078200" y="1248156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596" name="直線コネクタ 595">
          <a:extLst>
            <a:ext uri="{FF2B5EF4-FFF2-40B4-BE49-F238E27FC236}">
              <a16:creationId xmlns:a16="http://schemas.microsoft.com/office/drawing/2014/main" id="{7E17CAAB-2862-41C6-B009-6E36D094B93F}"/>
            </a:ext>
          </a:extLst>
        </xdr:cNvPr>
        <xdr:cNvCxnSpPr/>
      </xdr:nvCxnSpPr>
      <xdr:spPr>
        <a:xfrm>
          <a:off x="16093440" y="1490472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114300</xdr:rowOff>
    </xdr:from>
    <xdr:to>
      <xdr:col>120</xdr:col>
      <xdr:colOff>114300</xdr:colOff>
      <xdr:row>86</xdr:row>
      <xdr:rowOff>114300</xdr:rowOff>
    </xdr:to>
    <xdr:cxnSp macro="">
      <xdr:nvCxnSpPr>
        <xdr:cNvPr id="597" name="直線コネクタ 596">
          <a:extLst>
            <a:ext uri="{FF2B5EF4-FFF2-40B4-BE49-F238E27FC236}">
              <a16:creationId xmlns:a16="http://schemas.microsoft.com/office/drawing/2014/main" id="{2C913F8D-71E8-41D6-8AA4-0A64FC18202D}"/>
            </a:ext>
          </a:extLst>
        </xdr:cNvPr>
        <xdr:cNvCxnSpPr/>
      </xdr:nvCxnSpPr>
      <xdr:spPr>
        <a:xfrm>
          <a:off x="16093440" y="145313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143527</xdr:rowOff>
    </xdr:from>
    <xdr:ext cx="467179" cy="259045"/>
    <xdr:sp macro="" textlink="">
      <xdr:nvSpPr>
        <xdr:cNvPr id="598" name="テキスト ボックス 597">
          <a:extLst>
            <a:ext uri="{FF2B5EF4-FFF2-40B4-BE49-F238E27FC236}">
              <a16:creationId xmlns:a16="http://schemas.microsoft.com/office/drawing/2014/main" id="{772D31ED-3155-46BA-8806-19CA8F5EDA62}"/>
            </a:ext>
          </a:extLst>
        </xdr:cNvPr>
        <xdr:cNvSpPr txBox="1"/>
      </xdr:nvSpPr>
      <xdr:spPr>
        <a:xfrm>
          <a:off x="15694841" y="143929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84</xdr:row>
      <xdr:rowOff>76200</xdr:rowOff>
    </xdr:from>
    <xdr:to>
      <xdr:col>120</xdr:col>
      <xdr:colOff>114300</xdr:colOff>
      <xdr:row>84</xdr:row>
      <xdr:rowOff>76200</xdr:rowOff>
    </xdr:to>
    <xdr:cxnSp macro="">
      <xdr:nvCxnSpPr>
        <xdr:cNvPr id="599" name="直線コネクタ 598">
          <a:extLst>
            <a:ext uri="{FF2B5EF4-FFF2-40B4-BE49-F238E27FC236}">
              <a16:creationId xmlns:a16="http://schemas.microsoft.com/office/drawing/2014/main" id="{1E6BD46D-C749-498D-8A7B-78BCFF03E396}"/>
            </a:ext>
          </a:extLst>
        </xdr:cNvPr>
        <xdr:cNvCxnSpPr/>
      </xdr:nvCxnSpPr>
      <xdr:spPr>
        <a:xfrm>
          <a:off x="16093440" y="141579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83</xdr:row>
      <xdr:rowOff>105427</xdr:rowOff>
    </xdr:from>
    <xdr:ext cx="467179" cy="259045"/>
    <xdr:sp macro="" textlink="">
      <xdr:nvSpPr>
        <xdr:cNvPr id="600" name="テキスト ボックス 599">
          <a:extLst>
            <a:ext uri="{FF2B5EF4-FFF2-40B4-BE49-F238E27FC236}">
              <a16:creationId xmlns:a16="http://schemas.microsoft.com/office/drawing/2014/main" id="{78EDBD38-9529-41DB-86B7-03329A6D889B}"/>
            </a:ext>
          </a:extLst>
        </xdr:cNvPr>
        <xdr:cNvSpPr txBox="1"/>
      </xdr:nvSpPr>
      <xdr:spPr>
        <a:xfrm>
          <a:off x="15694841" y="1401954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82</xdr:row>
      <xdr:rowOff>38100</xdr:rowOff>
    </xdr:from>
    <xdr:to>
      <xdr:col>120</xdr:col>
      <xdr:colOff>114300</xdr:colOff>
      <xdr:row>82</xdr:row>
      <xdr:rowOff>38100</xdr:rowOff>
    </xdr:to>
    <xdr:cxnSp macro="">
      <xdr:nvCxnSpPr>
        <xdr:cNvPr id="601" name="直線コネクタ 600">
          <a:extLst>
            <a:ext uri="{FF2B5EF4-FFF2-40B4-BE49-F238E27FC236}">
              <a16:creationId xmlns:a16="http://schemas.microsoft.com/office/drawing/2014/main" id="{47334E87-6C7C-4321-A45F-5BEA47B3BB49}"/>
            </a:ext>
          </a:extLst>
        </xdr:cNvPr>
        <xdr:cNvCxnSpPr/>
      </xdr:nvCxnSpPr>
      <xdr:spPr>
        <a:xfrm>
          <a:off x="16093440" y="1378458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81</xdr:row>
      <xdr:rowOff>67327</xdr:rowOff>
    </xdr:from>
    <xdr:ext cx="467179" cy="259045"/>
    <xdr:sp macro="" textlink="">
      <xdr:nvSpPr>
        <xdr:cNvPr id="602" name="テキスト ボックス 601">
          <a:extLst>
            <a:ext uri="{FF2B5EF4-FFF2-40B4-BE49-F238E27FC236}">
              <a16:creationId xmlns:a16="http://schemas.microsoft.com/office/drawing/2014/main" id="{9C9F90A2-954E-40A7-B1CD-5461012C30C5}"/>
            </a:ext>
          </a:extLst>
        </xdr:cNvPr>
        <xdr:cNvSpPr txBox="1"/>
      </xdr:nvSpPr>
      <xdr:spPr>
        <a:xfrm>
          <a:off x="15694841" y="1364616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0</xdr:rowOff>
    </xdr:from>
    <xdr:to>
      <xdr:col>120</xdr:col>
      <xdr:colOff>114300</xdr:colOff>
      <xdr:row>80</xdr:row>
      <xdr:rowOff>0</xdr:rowOff>
    </xdr:to>
    <xdr:cxnSp macro="">
      <xdr:nvCxnSpPr>
        <xdr:cNvPr id="603" name="直線コネクタ 602">
          <a:extLst>
            <a:ext uri="{FF2B5EF4-FFF2-40B4-BE49-F238E27FC236}">
              <a16:creationId xmlns:a16="http://schemas.microsoft.com/office/drawing/2014/main" id="{0DEF7AD8-C366-4FD4-9C9E-B80EC265CB61}"/>
            </a:ext>
          </a:extLst>
        </xdr:cNvPr>
        <xdr:cNvCxnSpPr/>
      </xdr:nvCxnSpPr>
      <xdr:spPr>
        <a:xfrm>
          <a:off x="16093440" y="1341120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79</xdr:row>
      <xdr:rowOff>29227</xdr:rowOff>
    </xdr:from>
    <xdr:ext cx="467179" cy="259045"/>
    <xdr:sp macro="" textlink="">
      <xdr:nvSpPr>
        <xdr:cNvPr id="604" name="テキスト ボックス 603">
          <a:extLst>
            <a:ext uri="{FF2B5EF4-FFF2-40B4-BE49-F238E27FC236}">
              <a16:creationId xmlns:a16="http://schemas.microsoft.com/office/drawing/2014/main" id="{FA03D37E-65D0-49F2-B379-586145651986}"/>
            </a:ext>
          </a:extLst>
        </xdr:cNvPr>
        <xdr:cNvSpPr txBox="1"/>
      </xdr:nvSpPr>
      <xdr:spPr>
        <a:xfrm>
          <a:off x="15694841" y="1327278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133350</xdr:rowOff>
    </xdr:from>
    <xdr:to>
      <xdr:col>120</xdr:col>
      <xdr:colOff>114300</xdr:colOff>
      <xdr:row>77</xdr:row>
      <xdr:rowOff>133350</xdr:rowOff>
    </xdr:to>
    <xdr:cxnSp macro="">
      <xdr:nvCxnSpPr>
        <xdr:cNvPr id="605" name="直線コネクタ 604">
          <a:extLst>
            <a:ext uri="{FF2B5EF4-FFF2-40B4-BE49-F238E27FC236}">
              <a16:creationId xmlns:a16="http://schemas.microsoft.com/office/drawing/2014/main" id="{A2A90455-B76A-4988-BF7E-50A3314D72AE}"/>
            </a:ext>
          </a:extLst>
        </xdr:cNvPr>
        <xdr:cNvCxnSpPr/>
      </xdr:nvCxnSpPr>
      <xdr:spPr>
        <a:xfrm>
          <a:off x="16093440" y="1304163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76</xdr:row>
      <xdr:rowOff>162577</xdr:rowOff>
    </xdr:from>
    <xdr:ext cx="467179" cy="259045"/>
    <xdr:sp macro="" textlink="">
      <xdr:nvSpPr>
        <xdr:cNvPr id="606" name="テキスト ボックス 605">
          <a:extLst>
            <a:ext uri="{FF2B5EF4-FFF2-40B4-BE49-F238E27FC236}">
              <a16:creationId xmlns:a16="http://schemas.microsoft.com/office/drawing/2014/main" id="{6179F472-255E-4667-9324-643184F30775}"/>
            </a:ext>
          </a:extLst>
        </xdr:cNvPr>
        <xdr:cNvSpPr txBox="1"/>
      </xdr:nvSpPr>
      <xdr:spPr>
        <a:xfrm>
          <a:off x="15694841" y="129032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607" name="直線コネクタ 606">
          <a:extLst>
            <a:ext uri="{FF2B5EF4-FFF2-40B4-BE49-F238E27FC236}">
              <a16:creationId xmlns:a16="http://schemas.microsoft.com/office/drawing/2014/main" id="{4B56C6D4-61D8-4434-9230-3E6B3D36A679}"/>
            </a:ext>
          </a:extLst>
        </xdr:cNvPr>
        <xdr:cNvCxnSpPr/>
      </xdr:nvCxnSpPr>
      <xdr:spPr>
        <a:xfrm>
          <a:off x="16093440" y="1266825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74</xdr:row>
      <xdr:rowOff>124477</xdr:rowOff>
    </xdr:from>
    <xdr:ext cx="531299" cy="259045"/>
    <xdr:sp macro="" textlink="">
      <xdr:nvSpPr>
        <xdr:cNvPr id="608" name="テキスト ボックス 607">
          <a:extLst>
            <a:ext uri="{FF2B5EF4-FFF2-40B4-BE49-F238E27FC236}">
              <a16:creationId xmlns:a16="http://schemas.microsoft.com/office/drawing/2014/main" id="{84EA30C1-E0EF-4338-8421-C085868EDA3F}"/>
            </a:ext>
          </a:extLst>
        </xdr:cNvPr>
        <xdr:cNvSpPr txBox="1"/>
      </xdr:nvSpPr>
      <xdr:spPr>
        <a:xfrm>
          <a:off x="15630721" y="1252983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609" name="【消防施設】&#10;一人当たり面積グラフ枠">
          <a:extLst>
            <a:ext uri="{FF2B5EF4-FFF2-40B4-BE49-F238E27FC236}">
              <a16:creationId xmlns:a16="http://schemas.microsoft.com/office/drawing/2014/main" id="{2C6DC3BB-6DDD-4390-B353-6F9AF73ED11F}"/>
            </a:ext>
          </a:extLst>
        </xdr:cNvPr>
        <xdr:cNvSpPr/>
      </xdr:nvSpPr>
      <xdr:spPr>
        <a:xfrm>
          <a:off x="16093440" y="12668250"/>
          <a:ext cx="4175760" cy="223647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78</xdr:row>
      <xdr:rowOff>91250</xdr:rowOff>
    </xdr:from>
    <xdr:to>
      <xdr:col>116</xdr:col>
      <xdr:colOff>62864</xdr:colOff>
      <xdr:row>86</xdr:row>
      <xdr:rowOff>112204</xdr:rowOff>
    </xdr:to>
    <xdr:cxnSp macro="">
      <xdr:nvCxnSpPr>
        <xdr:cNvPr id="610" name="直線コネクタ 609">
          <a:extLst>
            <a:ext uri="{FF2B5EF4-FFF2-40B4-BE49-F238E27FC236}">
              <a16:creationId xmlns:a16="http://schemas.microsoft.com/office/drawing/2014/main" id="{51899F75-670F-493E-A5C3-A856D1EFF47C}"/>
            </a:ext>
          </a:extLst>
        </xdr:cNvPr>
        <xdr:cNvCxnSpPr/>
      </xdr:nvCxnSpPr>
      <xdr:spPr>
        <a:xfrm flipV="1">
          <a:off x="19509104" y="13167170"/>
          <a:ext cx="0" cy="136207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116031</xdr:rowOff>
    </xdr:from>
    <xdr:ext cx="469744" cy="259045"/>
    <xdr:sp macro="" textlink="">
      <xdr:nvSpPr>
        <xdr:cNvPr id="611" name="【消防施設】&#10;一人当たり面積最小値テキスト">
          <a:extLst>
            <a:ext uri="{FF2B5EF4-FFF2-40B4-BE49-F238E27FC236}">
              <a16:creationId xmlns:a16="http://schemas.microsoft.com/office/drawing/2014/main" id="{EB918FC1-1EF3-4261-83AE-8CAB64F5D9CA}"/>
            </a:ext>
          </a:extLst>
        </xdr:cNvPr>
        <xdr:cNvSpPr txBox="1"/>
      </xdr:nvSpPr>
      <xdr:spPr>
        <a:xfrm>
          <a:off x="19547840" y="145330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112204</xdr:rowOff>
    </xdr:from>
    <xdr:to>
      <xdr:col>116</xdr:col>
      <xdr:colOff>152400</xdr:colOff>
      <xdr:row>86</xdr:row>
      <xdr:rowOff>112204</xdr:rowOff>
    </xdr:to>
    <xdr:cxnSp macro="">
      <xdr:nvCxnSpPr>
        <xdr:cNvPr id="612" name="直線コネクタ 611">
          <a:extLst>
            <a:ext uri="{FF2B5EF4-FFF2-40B4-BE49-F238E27FC236}">
              <a16:creationId xmlns:a16="http://schemas.microsoft.com/office/drawing/2014/main" id="{3DE6EDDF-6973-4C78-AC5A-785691FF7DE2}"/>
            </a:ext>
          </a:extLst>
        </xdr:cNvPr>
        <xdr:cNvCxnSpPr/>
      </xdr:nvCxnSpPr>
      <xdr:spPr>
        <a:xfrm>
          <a:off x="19443700" y="14529244"/>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77</xdr:row>
      <xdr:rowOff>37927</xdr:rowOff>
    </xdr:from>
    <xdr:ext cx="469744" cy="259045"/>
    <xdr:sp macro="" textlink="">
      <xdr:nvSpPr>
        <xdr:cNvPr id="613" name="【消防施設】&#10;一人当たり面積最大値テキスト">
          <a:extLst>
            <a:ext uri="{FF2B5EF4-FFF2-40B4-BE49-F238E27FC236}">
              <a16:creationId xmlns:a16="http://schemas.microsoft.com/office/drawing/2014/main" id="{C191484E-66F3-4F9E-982A-7C0D538AFBE2}"/>
            </a:ext>
          </a:extLst>
        </xdr:cNvPr>
        <xdr:cNvSpPr txBox="1"/>
      </xdr:nvSpPr>
      <xdr:spPr>
        <a:xfrm>
          <a:off x="19547840" y="129462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7.321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91250</xdr:rowOff>
    </xdr:from>
    <xdr:to>
      <xdr:col>116</xdr:col>
      <xdr:colOff>152400</xdr:colOff>
      <xdr:row>78</xdr:row>
      <xdr:rowOff>91250</xdr:rowOff>
    </xdr:to>
    <xdr:cxnSp macro="">
      <xdr:nvCxnSpPr>
        <xdr:cNvPr id="614" name="直線コネクタ 613">
          <a:extLst>
            <a:ext uri="{FF2B5EF4-FFF2-40B4-BE49-F238E27FC236}">
              <a16:creationId xmlns:a16="http://schemas.microsoft.com/office/drawing/2014/main" id="{7D245120-29FC-43F3-8FFA-27AABBB95729}"/>
            </a:ext>
          </a:extLst>
        </xdr:cNvPr>
        <xdr:cNvCxnSpPr/>
      </xdr:nvCxnSpPr>
      <xdr:spPr>
        <a:xfrm>
          <a:off x="19443700" y="1316717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85</xdr:row>
      <xdr:rowOff>15702</xdr:rowOff>
    </xdr:from>
    <xdr:ext cx="469744" cy="259045"/>
    <xdr:sp macro="" textlink="">
      <xdr:nvSpPr>
        <xdr:cNvPr id="615" name="【消防施設】&#10;一人当たり面積平均値テキスト">
          <a:extLst>
            <a:ext uri="{FF2B5EF4-FFF2-40B4-BE49-F238E27FC236}">
              <a16:creationId xmlns:a16="http://schemas.microsoft.com/office/drawing/2014/main" id="{E8344E02-93AC-4196-B28D-A2456ECB1C3F}"/>
            </a:ext>
          </a:extLst>
        </xdr:cNvPr>
        <xdr:cNvSpPr txBox="1"/>
      </xdr:nvSpPr>
      <xdr:spPr>
        <a:xfrm>
          <a:off x="19547840" y="1426510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85</xdr:row>
      <xdr:rowOff>164275</xdr:rowOff>
    </xdr:from>
    <xdr:to>
      <xdr:col>116</xdr:col>
      <xdr:colOff>114300</xdr:colOff>
      <xdr:row>86</xdr:row>
      <xdr:rowOff>94425</xdr:rowOff>
    </xdr:to>
    <xdr:sp macro="" textlink="">
      <xdr:nvSpPr>
        <xdr:cNvPr id="616" name="フローチャート: 判断 615">
          <a:extLst>
            <a:ext uri="{FF2B5EF4-FFF2-40B4-BE49-F238E27FC236}">
              <a16:creationId xmlns:a16="http://schemas.microsoft.com/office/drawing/2014/main" id="{A8B60051-0B9A-457D-B4BA-1DF4B67E8354}"/>
            </a:ext>
          </a:extLst>
        </xdr:cNvPr>
        <xdr:cNvSpPr/>
      </xdr:nvSpPr>
      <xdr:spPr>
        <a:xfrm>
          <a:off x="19458940" y="14413675"/>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85</xdr:row>
      <xdr:rowOff>165036</xdr:rowOff>
    </xdr:from>
    <xdr:to>
      <xdr:col>112</xdr:col>
      <xdr:colOff>38100</xdr:colOff>
      <xdr:row>86</xdr:row>
      <xdr:rowOff>95186</xdr:rowOff>
    </xdr:to>
    <xdr:sp macro="" textlink="">
      <xdr:nvSpPr>
        <xdr:cNvPr id="617" name="フローチャート: 判断 616">
          <a:extLst>
            <a:ext uri="{FF2B5EF4-FFF2-40B4-BE49-F238E27FC236}">
              <a16:creationId xmlns:a16="http://schemas.microsoft.com/office/drawing/2014/main" id="{1CF761C9-26C6-4960-9921-FF75F8919796}"/>
            </a:ext>
          </a:extLst>
        </xdr:cNvPr>
        <xdr:cNvSpPr/>
      </xdr:nvSpPr>
      <xdr:spPr>
        <a:xfrm>
          <a:off x="18735040" y="14414436"/>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120727</xdr:colOff>
      <xdr:row>86</xdr:row>
      <xdr:rowOff>86313</xdr:rowOff>
    </xdr:from>
    <xdr:ext cx="469744" cy="259045"/>
    <xdr:sp macro="" textlink="">
      <xdr:nvSpPr>
        <xdr:cNvPr id="618" name="n_1aveValue【消防施設】&#10;一人当たり面積">
          <a:extLst>
            <a:ext uri="{FF2B5EF4-FFF2-40B4-BE49-F238E27FC236}">
              <a16:creationId xmlns:a16="http://schemas.microsoft.com/office/drawing/2014/main" id="{9D0C44DA-54E3-4905-8A68-BA4297552259}"/>
            </a:ext>
          </a:extLst>
        </xdr:cNvPr>
        <xdr:cNvSpPr txBox="1"/>
      </xdr:nvSpPr>
      <xdr:spPr>
        <a:xfrm>
          <a:off x="18561127" y="145033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85</xdr:row>
      <xdr:rowOff>162370</xdr:rowOff>
    </xdr:from>
    <xdr:to>
      <xdr:col>107</xdr:col>
      <xdr:colOff>101600</xdr:colOff>
      <xdr:row>86</xdr:row>
      <xdr:rowOff>92520</xdr:rowOff>
    </xdr:to>
    <xdr:sp macro="" textlink="">
      <xdr:nvSpPr>
        <xdr:cNvPr id="619" name="フローチャート: 判断 618">
          <a:extLst>
            <a:ext uri="{FF2B5EF4-FFF2-40B4-BE49-F238E27FC236}">
              <a16:creationId xmlns:a16="http://schemas.microsoft.com/office/drawing/2014/main" id="{4B610B94-C3A4-4678-85BB-FC330B109901}"/>
            </a:ext>
          </a:extLst>
        </xdr:cNvPr>
        <xdr:cNvSpPr/>
      </xdr:nvSpPr>
      <xdr:spPr>
        <a:xfrm>
          <a:off x="17937480" y="14411770"/>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6427</xdr:colOff>
      <xdr:row>84</xdr:row>
      <xdr:rowOff>109047</xdr:rowOff>
    </xdr:from>
    <xdr:ext cx="469744" cy="259045"/>
    <xdr:sp macro="" textlink="">
      <xdr:nvSpPr>
        <xdr:cNvPr id="620" name="n_2aveValue【消防施設】&#10;一人当たり面積">
          <a:extLst>
            <a:ext uri="{FF2B5EF4-FFF2-40B4-BE49-F238E27FC236}">
              <a16:creationId xmlns:a16="http://schemas.microsoft.com/office/drawing/2014/main" id="{197A3833-F7DD-4402-9EC3-CD875A673211}"/>
            </a:ext>
          </a:extLst>
        </xdr:cNvPr>
        <xdr:cNvSpPr txBox="1"/>
      </xdr:nvSpPr>
      <xdr:spPr>
        <a:xfrm>
          <a:off x="17776267" y="141908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86</xdr:row>
      <xdr:rowOff>5398</xdr:rowOff>
    </xdr:from>
    <xdr:to>
      <xdr:col>102</xdr:col>
      <xdr:colOff>165100</xdr:colOff>
      <xdr:row>86</xdr:row>
      <xdr:rowOff>106998</xdr:rowOff>
    </xdr:to>
    <xdr:sp macro="" textlink="">
      <xdr:nvSpPr>
        <xdr:cNvPr id="621" name="フローチャート: 判断 620">
          <a:extLst>
            <a:ext uri="{FF2B5EF4-FFF2-40B4-BE49-F238E27FC236}">
              <a16:creationId xmlns:a16="http://schemas.microsoft.com/office/drawing/2014/main" id="{E7BFEB83-A986-412D-B43E-323C10B361FA}"/>
            </a:ext>
          </a:extLst>
        </xdr:cNvPr>
        <xdr:cNvSpPr/>
      </xdr:nvSpPr>
      <xdr:spPr>
        <a:xfrm>
          <a:off x="17162780" y="144224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69927</xdr:colOff>
      <xdr:row>84</xdr:row>
      <xdr:rowOff>123525</xdr:rowOff>
    </xdr:from>
    <xdr:ext cx="469744" cy="259045"/>
    <xdr:sp macro="" textlink="">
      <xdr:nvSpPr>
        <xdr:cNvPr id="622" name="n_3aveValue【消防施設】&#10;一人当たり面積">
          <a:extLst>
            <a:ext uri="{FF2B5EF4-FFF2-40B4-BE49-F238E27FC236}">
              <a16:creationId xmlns:a16="http://schemas.microsoft.com/office/drawing/2014/main" id="{A08B5381-A021-4A1C-9AF1-E5722B5B90C9}"/>
            </a:ext>
          </a:extLst>
        </xdr:cNvPr>
        <xdr:cNvSpPr txBox="1"/>
      </xdr:nvSpPr>
      <xdr:spPr>
        <a:xfrm>
          <a:off x="17001567" y="142052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88</xdr:row>
      <xdr:rowOff>149877</xdr:rowOff>
    </xdr:from>
    <xdr:ext cx="762000" cy="259045"/>
    <xdr:sp macro="" textlink="">
      <xdr:nvSpPr>
        <xdr:cNvPr id="623" name="テキスト ボックス 622">
          <a:extLst>
            <a:ext uri="{FF2B5EF4-FFF2-40B4-BE49-F238E27FC236}">
              <a16:creationId xmlns:a16="http://schemas.microsoft.com/office/drawing/2014/main" id="{13ACA8F7-70CA-4AC8-8631-A38FFF21FD6A}"/>
            </a:ext>
          </a:extLst>
        </xdr:cNvPr>
        <xdr:cNvSpPr txBox="1"/>
      </xdr:nvSpPr>
      <xdr:spPr>
        <a:xfrm>
          <a:off x="1934210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624" name="テキスト ボックス 623">
          <a:extLst>
            <a:ext uri="{FF2B5EF4-FFF2-40B4-BE49-F238E27FC236}">
              <a16:creationId xmlns:a16="http://schemas.microsoft.com/office/drawing/2014/main" id="{63BD6280-4F2F-4965-9EC9-61B3507032C2}"/>
            </a:ext>
          </a:extLst>
        </xdr:cNvPr>
        <xdr:cNvSpPr txBox="1"/>
      </xdr:nvSpPr>
      <xdr:spPr>
        <a:xfrm>
          <a:off x="1861058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625" name="テキスト ボックス 624">
          <a:extLst>
            <a:ext uri="{FF2B5EF4-FFF2-40B4-BE49-F238E27FC236}">
              <a16:creationId xmlns:a16="http://schemas.microsoft.com/office/drawing/2014/main" id="{AF60FD00-A430-4C1D-A5E5-830F9A18C941}"/>
            </a:ext>
          </a:extLst>
        </xdr:cNvPr>
        <xdr:cNvSpPr txBox="1"/>
      </xdr:nvSpPr>
      <xdr:spPr>
        <a:xfrm>
          <a:off x="1782064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626" name="テキスト ボックス 625">
          <a:extLst>
            <a:ext uri="{FF2B5EF4-FFF2-40B4-BE49-F238E27FC236}">
              <a16:creationId xmlns:a16="http://schemas.microsoft.com/office/drawing/2014/main" id="{B9786457-0A29-4995-9A4E-DAC0B079D4F2}"/>
            </a:ext>
          </a:extLst>
        </xdr:cNvPr>
        <xdr:cNvSpPr txBox="1"/>
      </xdr:nvSpPr>
      <xdr:spPr>
        <a:xfrm>
          <a:off x="1704594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627" name="テキスト ボックス 626">
          <a:extLst>
            <a:ext uri="{FF2B5EF4-FFF2-40B4-BE49-F238E27FC236}">
              <a16:creationId xmlns:a16="http://schemas.microsoft.com/office/drawing/2014/main" id="{2A2165FA-DD0B-4FA4-BED9-8F66E218B920}"/>
            </a:ext>
          </a:extLst>
        </xdr:cNvPr>
        <xdr:cNvSpPr txBox="1"/>
      </xdr:nvSpPr>
      <xdr:spPr>
        <a:xfrm>
          <a:off x="16263620" y="14902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85</xdr:row>
      <xdr:rowOff>165608</xdr:rowOff>
    </xdr:from>
    <xdr:to>
      <xdr:col>116</xdr:col>
      <xdr:colOff>114300</xdr:colOff>
      <xdr:row>86</xdr:row>
      <xdr:rowOff>95758</xdr:rowOff>
    </xdr:to>
    <xdr:sp macro="" textlink="">
      <xdr:nvSpPr>
        <xdr:cNvPr id="628" name="楕円 627">
          <a:extLst>
            <a:ext uri="{FF2B5EF4-FFF2-40B4-BE49-F238E27FC236}">
              <a16:creationId xmlns:a16="http://schemas.microsoft.com/office/drawing/2014/main" id="{9A29E553-D7A5-4034-B9A7-A38A7B437C69}"/>
            </a:ext>
          </a:extLst>
        </xdr:cNvPr>
        <xdr:cNvSpPr/>
      </xdr:nvSpPr>
      <xdr:spPr>
        <a:xfrm>
          <a:off x="19458940" y="14415008"/>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85</xdr:row>
      <xdr:rowOff>142702</xdr:rowOff>
    </xdr:from>
    <xdr:ext cx="469744" cy="259045"/>
    <xdr:sp macro="" textlink="">
      <xdr:nvSpPr>
        <xdr:cNvPr id="629" name="【消防施設】&#10;一人当たり面積該当値テキスト">
          <a:extLst>
            <a:ext uri="{FF2B5EF4-FFF2-40B4-BE49-F238E27FC236}">
              <a16:creationId xmlns:a16="http://schemas.microsoft.com/office/drawing/2014/main" id="{B6B4E608-C119-4C00-986E-AE11ADEE8AD9}"/>
            </a:ext>
          </a:extLst>
        </xdr:cNvPr>
        <xdr:cNvSpPr txBox="1"/>
      </xdr:nvSpPr>
      <xdr:spPr>
        <a:xfrm>
          <a:off x="19547840" y="143921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85</xdr:row>
      <xdr:rowOff>159131</xdr:rowOff>
    </xdr:from>
    <xdr:to>
      <xdr:col>112</xdr:col>
      <xdr:colOff>38100</xdr:colOff>
      <xdr:row>86</xdr:row>
      <xdr:rowOff>89281</xdr:rowOff>
    </xdr:to>
    <xdr:sp macro="" textlink="">
      <xdr:nvSpPr>
        <xdr:cNvPr id="630" name="楕円 629">
          <a:extLst>
            <a:ext uri="{FF2B5EF4-FFF2-40B4-BE49-F238E27FC236}">
              <a16:creationId xmlns:a16="http://schemas.microsoft.com/office/drawing/2014/main" id="{0EB68F12-DF9F-44CA-BCE0-0688D5C2DA0A}"/>
            </a:ext>
          </a:extLst>
        </xdr:cNvPr>
        <xdr:cNvSpPr/>
      </xdr:nvSpPr>
      <xdr:spPr>
        <a:xfrm>
          <a:off x="18735040" y="14408531"/>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86</xdr:row>
      <xdr:rowOff>38481</xdr:rowOff>
    </xdr:from>
    <xdr:to>
      <xdr:col>116</xdr:col>
      <xdr:colOff>63500</xdr:colOff>
      <xdr:row>86</xdr:row>
      <xdr:rowOff>44958</xdr:rowOff>
    </xdr:to>
    <xdr:cxnSp macro="">
      <xdr:nvCxnSpPr>
        <xdr:cNvPr id="631" name="直線コネクタ 630">
          <a:extLst>
            <a:ext uri="{FF2B5EF4-FFF2-40B4-BE49-F238E27FC236}">
              <a16:creationId xmlns:a16="http://schemas.microsoft.com/office/drawing/2014/main" id="{160E3472-832B-4C9E-9413-BD74E233B994}"/>
            </a:ext>
          </a:extLst>
        </xdr:cNvPr>
        <xdr:cNvCxnSpPr/>
      </xdr:nvCxnSpPr>
      <xdr:spPr>
        <a:xfrm>
          <a:off x="18778220" y="14455521"/>
          <a:ext cx="731520" cy="64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86</xdr:row>
      <xdr:rowOff>37782</xdr:rowOff>
    </xdr:from>
    <xdr:to>
      <xdr:col>107</xdr:col>
      <xdr:colOff>101600</xdr:colOff>
      <xdr:row>86</xdr:row>
      <xdr:rowOff>139382</xdr:rowOff>
    </xdr:to>
    <xdr:sp macro="" textlink="">
      <xdr:nvSpPr>
        <xdr:cNvPr id="632" name="楕円 631">
          <a:extLst>
            <a:ext uri="{FF2B5EF4-FFF2-40B4-BE49-F238E27FC236}">
              <a16:creationId xmlns:a16="http://schemas.microsoft.com/office/drawing/2014/main" id="{93BC824B-C207-4277-9909-CD166463AA3C}"/>
            </a:ext>
          </a:extLst>
        </xdr:cNvPr>
        <xdr:cNvSpPr/>
      </xdr:nvSpPr>
      <xdr:spPr>
        <a:xfrm>
          <a:off x="17937480" y="144548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86</xdr:row>
      <xdr:rowOff>38481</xdr:rowOff>
    </xdr:from>
    <xdr:to>
      <xdr:col>111</xdr:col>
      <xdr:colOff>177800</xdr:colOff>
      <xdr:row>86</xdr:row>
      <xdr:rowOff>88582</xdr:rowOff>
    </xdr:to>
    <xdr:cxnSp macro="">
      <xdr:nvCxnSpPr>
        <xdr:cNvPr id="633" name="直線コネクタ 632">
          <a:extLst>
            <a:ext uri="{FF2B5EF4-FFF2-40B4-BE49-F238E27FC236}">
              <a16:creationId xmlns:a16="http://schemas.microsoft.com/office/drawing/2014/main" id="{8A012864-5700-4BC5-84D6-26C728FC47DE}"/>
            </a:ext>
          </a:extLst>
        </xdr:cNvPr>
        <xdr:cNvCxnSpPr/>
      </xdr:nvCxnSpPr>
      <xdr:spPr>
        <a:xfrm flipV="1">
          <a:off x="17988280" y="14455521"/>
          <a:ext cx="789940" cy="501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86</xdr:row>
      <xdr:rowOff>49403</xdr:rowOff>
    </xdr:from>
    <xdr:to>
      <xdr:col>102</xdr:col>
      <xdr:colOff>165100</xdr:colOff>
      <xdr:row>86</xdr:row>
      <xdr:rowOff>151003</xdr:rowOff>
    </xdr:to>
    <xdr:sp macro="" textlink="">
      <xdr:nvSpPr>
        <xdr:cNvPr id="634" name="楕円 633">
          <a:extLst>
            <a:ext uri="{FF2B5EF4-FFF2-40B4-BE49-F238E27FC236}">
              <a16:creationId xmlns:a16="http://schemas.microsoft.com/office/drawing/2014/main" id="{5C98F840-3824-4A57-95C6-A7AA64A75F9B}"/>
            </a:ext>
          </a:extLst>
        </xdr:cNvPr>
        <xdr:cNvSpPr/>
      </xdr:nvSpPr>
      <xdr:spPr>
        <a:xfrm>
          <a:off x="17162780" y="144664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86</xdr:row>
      <xdr:rowOff>88582</xdr:rowOff>
    </xdr:from>
    <xdr:to>
      <xdr:col>107</xdr:col>
      <xdr:colOff>50800</xdr:colOff>
      <xdr:row>86</xdr:row>
      <xdr:rowOff>100203</xdr:rowOff>
    </xdr:to>
    <xdr:cxnSp macro="">
      <xdr:nvCxnSpPr>
        <xdr:cNvPr id="635" name="直線コネクタ 634">
          <a:extLst>
            <a:ext uri="{FF2B5EF4-FFF2-40B4-BE49-F238E27FC236}">
              <a16:creationId xmlns:a16="http://schemas.microsoft.com/office/drawing/2014/main" id="{6FCBA363-B496-49DA-957E-02FBE652467C}"/>
            </a:ext>
          </a:extLst>
        </xdr:cNvPr>
        <xdr:cNvCxnSpPr/>
      </xdr:nvCxnSpPr>
      <xdr:spPr>
        <a:xfrm flipV="1">
          <a:off x="17213580" y="14505622"/>
          <a:ext cx="774700" cy="116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84</xdr:row>
      <xdr:rowOff>105808</xdr:rowOff>
    </xdr:from>
    <xdr:ext cx="469744" cy="259045"/>
    <xdr:sp macro="" textlink="">
      <xdr:nvSpPr>
        <xdr:cNvPr id="636" name="n_1mainValue【消防施設】&#10;一人当たり面積">
          <a:extLst>
            <a:ext uri="{FF2B5EF4-FFF2-40B4-BE49-F238E27FC236}">
              <a16:creationId xmlns:a16="http://schemas.microsoft.com/office/drawing/2014/main" id="{020C7622-ED3D-446C-A511-7F76AF74DF2C}"/>
            </a:ext>
          </a:extLst>
        </xdr:cNvPr>
        <xdr:cNvSpPr txBox="1"/>
      </xdr:nvSpPr>
      <xdr:spPr>
        <a:xfrm>
          <a:off x="18561127" y="141875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86</xdr:row>
      <xdr:rowOff>130509</xdr:rowOff>
    </xdr:from>
    <xdr:ext cx="469744" cy="259045"/>
    <xdr:sp macro="" textlink="">
      <xdr:nvSpPr>
        <xdr:cNvPr id="637" name="n_2mainValue【消防施設】&#10;一人当たり面積">
          <a:extLst>
            <a:ext uri="{FF2B5EF4-FFF2-40B4-BE49-F238E27FC236}">
              <a16:creationId xmlns:a16="http://schemas.microsoft.com/office/drawing/2014/main" id="{13D6A2D4-5000-4629-9C1C-FCED17CAA553}"/>
            </a:ext>
          </a:extLst>
        </xdr:cNvPr>
        <xdr:cNvSpPr txBox="1"/>
      </xdr:nvSpPr>
      <xdr:spPr>
        <a:xfrm>
          <a:off x="17776267" y="145475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86</xdr:row>
      <xdr:rowOff>142130</xdr:rowOff>
    </xdr:from>
    <xdr:ext cx="469744" cy="259045"/>
    <xdr:sp macro="" textlink="">
      <xdr:nvSpPr>
        <xdr:cNvPr id="638" name="n_3mainValue【消防施設】&#10;一人当たり面積">
          <a:extLst>
            <a:ext uri="{FF2B5EF4-FFF2-40B4-BE49-F238E27FC236}">
              <a16:creationId xmlns:a16="http://schemas.microsoft.com/office/drawing/2014/main" id="{D36FC80A-17B8-4131-9C48-EF27498246C6}"/>
            </a:ext>
          </a:extLst>
        </xdr:cNvPr>
        <xdr:cNvSpPr txBox="1"/>
      </xdr:nvSpPr>
      <xdr:spPr>
        <a:xfrm>
          <a:off x="17001567" y="145591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639" name="正方形/長方形 638">
          <a:extLst>
            <a:ext uri="{FF2B5EF4-FFF2-40B4-BE49-F238E27FC236}">
              <a16:creationId xmlns:a16="http://schemas.microsoft.com/office/drawing/2014/main" id="{2B279DE0-E947-480C-98B2-D71DBA294157}"/>
            </a:ext>
          </a:extLst>
        </xdr:cNvPr>
        <xdr:cNvSpPr/>
      </xdr:nvSpPr>
      <xdr:spPr>
        <a:xfrm>
          <a:off x="10960100" y="15274290"/>
          <a:ext cx="415290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640" name="正方形/長方形 639">
          <a:extLst>
            <a:ext uri="{FF2B5EF4-FFF2-40B4-BE49-F238E27FC236}">
              <a16:creationId xmlns:a16="http://schemas.microsoft.com/office/drawing/2014/main" id="{6DF806E6-B743-4881-9102-39214E28B248}"/>
            </a:ext>
          </a:extLst>
        </xdr:cNvPr>
        <xdr:cNvSpPr/>
      </xdr:nvSpPr>
      <xdr:spPr>
        <a:xfrm>
          <a:off x="110642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641" name="正方形/長方形 640">
          <a:extLst>
            <a:ext uri="{FF2B5EF4-FFF2-40B4-BE49-F238E27FC236}">
              <a16:creationId xmlns:a16="http://schemas.microsoft.com/office/drawing/2014/main" id="{BECB3F66-6A2F-468A-9B5C-0074840C2F37}"/>
            </a:ext>
          </a:extLst>
        </xdr:cNvPr>
        <xdr:cNvSpPr/>
      </xdr:nvSpPr>
      <xdr:spPr>
        <a:xfrm>
          <a:off x="110642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26/119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642" name="正方形/長方形 641">
          <a:extLst>
            <a:ext uri="{FF2B5EF4-FFF2-40B4-BE49-F238E27FC236}">
              <a16:creationId xmlns:a16="http://schemas.microsoft.com/office/drawing/2014/main" id="{5320DB8C-AB4F-46C5-9A9F-7BA085856EE6}"/>
            </a:ext>
          </a:extLst>
        </xdr:cNvPr>
        <xdr:cNvSpPr/>
      </xdr:nvSpPr>
      <xdr:spPr>
        <a:xfrm>
          <a:off x="119659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643" name="正方形/長方形 642">
          <a:extLst>
            <a:ext uri="{FF2B5EF4-FFF2-40B4-BE49-F238E27FC236}">
              <a16:creationId xmlns:a16="http://schemas.microsoft.com/office/drawing/2014/main" id="{F98C32E4-995E-4A2F-8FBD-5E4771119D9A}"/>
            </a:ext>
          </a:extLst>
        </xdr:cNvPr>
        <xdr:cNvSpPr/>
      </xdr:nvSpPr>
      <xdr:spPr>
        <a:xfrm>
          <a:off x="119659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644" name="正方形/長方形 643">
          <a:extLst>
            <a:ext uri="{FF2B5EF4-FFF2-40B4-BE49-F238E27FC236}">
              <a16:creationId xmlns:a16="http://schemas.microsoft.com/office/drawing/2014/main" id="{4FDE04FD-05AB-4354-B83B-EEBF248FE2D8}"/>
            </a:ext>
          </a:extLst>
        </xdr:cNvPr>
        <xdr:cNvSpPr/>
      </xdr:nvSpPr>
      <xdr:spPr>
        <a:xfrm>
          <a:off x="1297178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645" name="正方形/長方形 644">
          <a:extLst>
            <a:ext uri="{FF2B5EF4-FFF2-40B4-BE49-F238E27FC236}">
              <a16:creationId xmlns:a16="http://schemas.microsoft.com/office/drawing/2014/main" id="{326BD4EF-DB39-4993-BCE9-A1515C87AC0B}"/>
            </a:ext>
          </a:extLst>
        </xdr:cNvPr>
        <xdr:cNvSpPr/>
      </xdr:nvSpPr>
      <xdr:spPr>
        <a:xfrm>
          <a:off x="1297178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646" name="正方形/長方形 645">
          <a:extLst>
            <a:ext uri="{FF2B5EF4-FFF2-40B4-BE49-F238E27FC236}">
              <a16:creationId xmlns:a16="http://schemas.microsoft.com/office/drawing/2014/main" id="{06C6F37F-E2DE-4852-B214-52D3E0415A05}"/>
            </a:ext>
          </a:extLst>
        </xdr:cNvPr>
        <xdr:cNvSpPr/>
      </xdr:nvSpPr>
      <xdr:spPr>
        <a:xfrm>
          <a:off x="10960100" y="16394430"/>
          <a:ext cx="4152900" cy="223266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647" name="テキスト ボックス 646">
          <a:extLst>
            <a:ext uri="{FF2B5EF4-FFF2-40B4-BE49-F238E27FC236}">
              <a16:creationId xmlns:a16="http://schemas.microsoft.com/office/drawing/2014/main" id="{66F9AF31-7290-4D34-ADAC-CB2AE69CCA14}"/>
            </a:ext>
          </a:extLst>
        </xdr:cNvPr>
        <xdr:cNvSpPr txBox="1"/>
      </xdr:nvSpPr>
      <xdr:spPr>
        <a:xfrm>
          <a:off x="10922000" y="1620774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648" name="直線コネクタ 647">
          <a:extLst>
            <a:ext uri="{FF2B5EF4-FFF2-40B4-BE49-F238E27FC236}">
              <a16:creationId xmlns:a16="http://schemas.microsoft.com/office/drawing/2014/main" id="{CF995229-5176-417D-9D01-323DEA2DF61E}"/>
            </a:ext>
          </a:extLst>
        </xdr:cNvPr>
        <xdr:cNvCxnSpPr/>
      </xdr:nvCxnSpPr>
      <xdr:spPr>
        <a:xfrm>
          <a:off x="10960100" y="1862709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108</xdr:row>
      <xdr:rowOff>152400</xdr:rowOff>
    </xdr:from>
    <xdr:to>
      <xdr:col>89</xdr:col>
      <xdr:colOff>177800</xdr:colOff>
      <xdr:row>108</xdr:row>
      <xdr:rowOff>152400</xdr:rowOff>
    </xdr:to>
    <xdr:cxnSp macro="">
      <xdr:nvCxnSpPr>
        <xdr:cNvPr id="649" name="直線コネクタ 648">
          <a:extLst>
            <a:ext uri="{FF2B5EF4-FFF2-40B4-BE49-F238E27FC236}">
              <a16:creationId xmlns:a16="http://schemas.microsoft.com/office/drawing/2014/main" id="{F489D4CD-21D1-4712-ABD0-10F5569D4972}"/>
            </a:ext>
          </a:extLst>
        </xdr:cNvPr>
        <xdr:cNvCxnSpPr/>
      </xdr:nvCxnSpPr>
      <xdr:spPr>
        <a:xfrm>
          <a:off x="10960100" y="1825752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108</xdr:row>
      <xdr:rowOff>10177</xdr:rowOff>
    </xdr:from>
    <xdr:ext cx="338939" cy="259045"/>
    <xdr:sp macro="" textlink="">
      <xdr:nvSpPr>
        <xdr:cNvPr id="650" name="テキスト ボックス 649">
          <a:extLst>
            <a:ext uri="{FF2B5EF4-FFF2-40B4-BE49-F238E27FC236}">
              <a16:creationId xmlns:a16="http://schemas.microsoft.com/office/drawing/2014/main" id="{77324071-B89C-431C-BD41-965804FEF97A}"/>
            </a:ext>
          </a:extLst>
        </xdr:cNvPr>
        <xdr:cNvSpPr txBox="1"/>
      </xdr:nvSpPr>
      <xdr:spPr>
        <a:xfrm>
          <a:off x="10666881" y="1811529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106</xdr:row>
      <xdr:rowOff>114300</xdr:rowOff>
    </xdr:from>
    <xdr:to>
      <xdr:col>89</xdr:col>
      <xdr:colOff>177800</xdr:colOff>
      <xdr:row>106</xdr:row>
      <xdr:rowOff>114300</xdr:rowOff>
    </xdr:to>
    <xdr:cxnSp macro="">
      <xdr:nvCxnSpPr>
        <xdr:cNvPr id="651" name="直線コネクタ 650">
          <a:extLst>
            <a:ext uri="{FF2B5EF4-FFF2-40B4-BE49-F238E27FC236}">
              <a16:creationId xmlns:a16="http://schemas.microsoft.com/office/drawing/2014/main" id="{60218FD5-1A90-41C5-B665-7B73B042E7C1}"/>
            </a:ext>
          </a:extLst>
        </xdr:cNvPr>
        <xdr:cNvCxnSpPr/>
      </xdr:nvCxnSpPr>
      <xdr:spPr>
        <a:xfrm>
          <a:off x="10960100" y="1788414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105</xdr:row>
      <xdr:rowOff>143527</xdr:rowOff>
    </xdr:from>
    <xdr:ext cx="403059" cy="259045"/>
    <xdr:sp macro="" textlink="">
      <xdr:nvSpPr>
        <xdr:cNvPr id="652" name="テキスト ボックス 651">
          <a:extLst>
            <a:ext uri="{FF2B5EF4-FFF2-40B4-BE49-F238E27FC236}">
              <a16:creationId xmlns:a16="http://schemas.microsoft.com/office/drawing/2014/main" id="{78D68AC0-3015-4F56-838B-679C88E22A14}"/>
            </a:ext>
          </a:extLst>
        </xdr:cNvPr>
        <xdr:cNvSpPr txBox="1"/>
      </xdr:nvSpPr>
      <xdr:spPr>
        <a:xfrm>
          <a:off x="10602761" y="1774572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104</xdr:row>
      <xdr:rowOff>76200</xdr:rowOff>
    </xdr:from>
    <xdr:to>
      <xdr:col>89</xdr:col>
      <xdr:colOff>177800</xdr:colOff>
      <xdr:row>104</xdr:row>
      <xdr:rowOff>76200</xdr:rowOff>
    </xdr:to>
    <xdr:cxnSp macro="">
      <xdr:nvCxnSpPr>
        <xdr:cNvPr id="653" name="直線コネクタ 652">
          <a:extLst>
            <a:ext uri="{FF2B5EF4-FFF2-40B4-BE49-F238E27FC236}">
              <a16:creationId xmlns:a16="http://schemas.microsoft.com/office/drawing/2014/main" id="{0B4AB662-757B-415C-AD77-8C4524126274}"/>
            </a:ext>
          </a:extLst>
        </xdr:cNvPr>
        <xdr:cNvCxnSpPr/>
      </xdr:nvCxnSpPr>
      <xdr:spPr>
        <a:xfrm>
          <a:off x="10960100" y="1751076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103</xdr:row>
      <xdr:rowOff>105427</xdr:rowOff>
    </xdr:from>
    <xdr:ext cx="403059" cy="259045"/>
    <xdr:sp macro="" textlink="">
      <xdr:nvSpPr>
        <xdr:cNvPr id="654" name="テキスト ボックス 653">
          <a:extLst>
            <a:ext uri="{FF2B5EF4-FFF2-40B4-BE49-F238E27FC236}">
              <a16:creationId xmlns:a16="http://schemas.microsoft.com/office/drawing/2014/main" id="{0810CF8C-95C8-43B4-B83E-966A10029862}"/>
            </a:ext>
          </a:extLst>
        </xdr:cNvPr>
        <xdr:cNvSpPr txBox="1"/>
      </xdr:nvSpPr>
      <xdr:spPr>
        <a:xfrm>
          <a:off x="10602761" y="1737234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102</xdr:row>
      <xdr:rowOff>38100</xdr:rowOff>
    </xdr:from>
    <xdr:to>
      <xdr:col>89</xdr:col>
      <xdr:colOff>177800</xdr:colOff>
      <xdr:row>102</xdr:row>
      <xdr:rowOff>38100</xdr:rowOff>
    </xdr:to>
    <xdr:cxnSp macro="">
      <xdr:nvCxnSpPr>
        <xdr:cNvPr id="655" name="直線コネクタ 654">
          <a:extLst>
            <a:ext uri="{FF2B5EF4-FFF2-40B4-BE49-F238E27FC236}">
              <a16:creationId xmlns:a16="http://schemas.microsoft.com/office/drawing/2014/main" id="{584D3FEA-E23E-4B3B-B737-53280901EFD5}"/>
            </a:ext>
          </a:extLst>
        </xdr:cNvPr>
        <xdr:cNvCxnSpPr/>
      </xdr:nvCxnSpPr>
      <xdr:spPr>
        <a:xfrm>
          <a:off x="10960100" y="1713738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101</xdr:row>
      <xdr:rowOff>67327</xdr:rowOff>
    </xdr:from>
    <xdr:ext cx="403059" cy="259045"/>
    <xdr:sp macro="" textlink="">
      <xdr:nvSpPr>
        <xdr:cNvPr id="656" name="テキスト ボックス 655">
          <a:extLst>
            <a:ext uri="{FF2B5EF4-FFF2-40B4-BE49-F238E27FC236}">
              <a16:creationId xmlns:a16="http://schemas.microsoft.com/office/drawing/2014/main" id="{513FB346-5014-470A-BF33-05FD1E17A346}"/>
            </a:ext>
          </a:extLst>
        </xdr:cNvPr>
        <xdr:cNvSpPr txBox="1"/>
      </xdr:nvSpPr>
      <xdr:spPr>
        <a:xfrm>
          <a:off x="10602761" y="1699896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100</xdr:row>
      <xdr:rowOff>0</xdr:rowOff>
    </xdr:from>
    <xdr:to>
      <xdr:col>89</xdr:col>
      <xdr:colOff>177800</xdr:colOff>
      <xdr:row>100</xdr:row>
      <xdr:rowOff>0</xdr:rowOff>
    </xdr:to>
    <xdr:cxnSp macro="">
      <xdr:nvCxnSpPr>
        <xdr:cNvPr id="657" name="直線コネクタ 656">
          <a:extLst>
            <a:ext uri="{FF2B5EF4-FFF2-40B4-BE49-F238E27FC236}">
              <a16:creationId xmlns:a16="http://schemas.microsoft.com/office/drawing/2014/main" id="{C67F2DA5-DF61-4B09-A5B1-72EA752A0E86}"/>
            </a:ext>
          </a:extLst>
        </xdr:cNvPr>
        <xdr:cNvCxnSpPr/>
      </xdr:nvCxnSpPr>
      <xdr:spPr>
        <a:xfrm>
          <a:off x="10960100" y="1676400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99</xdr:row>
      <xdr:rowOff>29227</xdr:rowOff>
    </xdr:from>
    <xdr:ext cx="467179" cy="259045"/>
    <xdr:sp macro="" textlink="">
      <xdr:nvSpPr>
        <xdr:cNvPr id="658" name="テキスト ボックス 657">
          <a:extLst>
            <a:ext uri="{FF2B5EF4-FFF2-40B4-BE49-F238E27FC236}">
              <a16:creationId xmlns:a16="http://schemas.microsoft.com/office/drawing/2014/main" id="{036D26CD-A7EB-4878-9091-4F9AA60446EB}"/>
            </a:ext>
          </a:extLst>
        </xdr:cNvPr>
        <xdr:cNvSpPr txBox="1"/>
      </xdr:nvSpPr>
      <xdr:spPr>
        <a:xfrm>
          <a:off x="10561501" y="1662558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659" name="直線コネクタ 658">
          <a:extLst>
            <a:ext uri="{FF2B5EF4-FFF2-40B4-BE49-F238E27FC236}">
              <a16:creationId xmlns:a16="http://schemas.microsoft.com/office/drawing/2014/main" id="{25EEC989-6F2F-436C-BDD8-754B959991DF}"/>
            </a:ext>
          </a:extLst>
        </xdr:cNvPr>
        <xdr:cNvCxnSpPr/>
      </xdr:nvCxnSpPr>
      <xdr:spPr>
        <a:xfrm>
          <a:off x="10960100" y="16394430"/>
          <a:ext cx="413004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96</xdr:row>
      <xdr:rowOff>162577</xdr:rowOff>
    </xdr:from>
    <xdr:ext cx="467179" cy="259045"/>
    <xdr:sp macro="" textlink="">
      <xdr:nvSpPr>
        <xdr:cNvPr id="660" name="テキスト ボックス 659">
          <a:extLst>
            <a:ext uri="{FF2B5EF4-FFF2-40B4-BE49-F238E27FC236}">
              <a16:creationId xmlns:a16="http://schemas.microsoft.com/office/drawing/2014/main" id="{409E7C13-A9F2-4A83-BECF-BED48AA3AA5F}"/>
            </a:ext>
          </a:extLst>
        </xdr:cNvPr>
        <xdr:cNvSpPr txBox="1"/>
      </xdr:nvSpPr>
      <xdr:spPr>
        <a:xfrm>
          <a:off x="10561501" y="162560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90</xdr:col>
      <xdr:colOff>25400</xdr:colOff>
      <xdr:row>111</xdr:row>
      <xdr:rowOff>19050</xdr:rowOff>
    </xdr:to>
    <xdr:sp macro="" textlink="">
      <xdr:nvSpPr>
        <xdr:cNvPr id="661" name="【庁舎】&#10;有形固定資産減価償却率グラフ枠">
          <a:extLst>
            <a:ext uri="{FF2B5EF4-FFF2-40B4-BE49-F238E27FC236}">
              <a16:creationId xmlns:a16="http://schemas.microsoft.com/office/drawing/2014/main" id="{4CF906DE-4706-4173-ACD2-A45F94A42446}"/>
            </a:ext>
          </a:extLst>
        </xdr:cNvPr>
        <xdr:cNvSpPr/>
      </xdr:nvSpPr>
      <xdr:spPr>
        <a:xfrm>
          <a:off x="10960100" y="16394430"/>
          <a:ext cx="4152900" cy="223266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101</xdr:row>
      <xdr:rowOff>82550</xdr:rowOff>
    </xdr:from>
    <xdr:to>
      <xdr:col>85</xdr:col>
      <xdr:colOff>126364</xdr:colOff>
      <xdr:row>108</xdr:row>
      <xdr:rowOff>152400</xdr:rowOff>
    </xdr:to>
    <xdr:cxnSp macro="">
      <xdr:nvCxnSpPr>
        <xdr:cNvPr id="662" name="直線コネクタ 661">
          <a:extLst>
            <a:ext uri="{FF2B5EF4-FFF2-40B4-BE49-F238E27FC236}">
              <a16:creationId xmlns:a16="http://schemas.microsoft.com/office/drawing/2014/main" id="{F0C82F4F-9C16-4B56-8502-1A80BB330A87}"/>
            </a:ext>
          </a:extLst>
        </xdr:cNvPr>
        <xdr:cNvCxnSpPr/>
      </xdr:nvCxnSpPr>
      <xdr:spPr>
        <a:xfrm flipV="1">
          <a:off x="14375764" y="17014190"/>
          <a:ext cx="0" cy="12433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108</xdr:row>
      <xdr:rowOff>156227</xdr:rowOff>
    </xdr:from>
    <xdr:ext cx="340478" cy="259045"/>
    <xdr:sp macro="" textlink="">
      <xdr:nvSpPr>
        <xdr:cNvPr id="663" name="【庁舎】&#10;有形固定資産減価償却率最小値テキスト">
          <a:extLst>
            <a:ext uri="{FF2B5EF4-FFF2-40B4-BE49-F238E27FC236}">
              <a16:creationId xmlns:a16="http://schemas.microsoft.com/office/drawing/2014/main" id="{F0FAAD20-9FFB-4A17-80B0-9992D52C1C58}"/>
            </a:ext>
          </a:extLst>
        </xdr:cNvPr>
        <xdr:cNvSpPr txBox="1"/>
      </xdr:nvSpPr>
      <xdr:spPr>
        <a:xfrm>
          <a:off x="14414500" y="1826134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108</xdr:row>
      <xdr:rowOff>152400</xdr:rowOff>
    </xdr:from>
    <xdr:to>
      <xdr:col>86</xdr:col>
      <xdr:colOff>25400</xdr:colOff>
      <xdr:row>108</xdr:row>
      <xdr:rowOff>152400</xdr:rowOff>
    </xdr:to>
    <xdr:cxnSp macro="">
      <xdr:nvCxnSpPr>
        <xdr:cNvPr id="664" name="直線コネクタ 663">
          <a:extLst>
            <a:ext uri="{FF2B5EF4-FFF2-40B4-BE49-F238E27FC236}">
              <a16:creationId xmlns:a16="http://schemas.microsoft.com/office/drawing/2014/main" id="{A8F3E28C-7F6E-481E-BE8C-50D7E0C3362C}"/>
            </a:ext>
          </a:extLst>
        </xdr:cNvPr>
        <xdr:cNvCxnSpPr/>
      </xdr:nvCxnSpPr>
      <xdr:spPr>
        <a:xfrm>
          <a:off x="14287500" y="1825752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100</xdr:row>
      <xdr:rowOff>29227</xdr:rowOff>
    </xdr:from>
    <xdr:ext cx="469744" cy="259045"/>
    <xdr:sp macro="" textlink="">
      <xdr:nvSpPr>
        <xdr:cNvPr id="665" name="【庁舎】&#10;有形固定資産減価償却率最大値テキスト">
          <a:extLst>
            <a:ext uri="{FF2B5EF4-FFF2-40B4-BE49-F238E27FC236}">
              <a16:creationId xmlns:a16="http://schemas.microsoft.com/office/drawing/2014/main" id="{6BBDF17D-EAD7-482B-B0F4-ADB5616F47F1}"/>
            </a:ext>
          </a:extLst>
        </xdr:cNvPr>
        <xdr:cNvSpPr txBox="1"/>
      </xdr:nvSpPr>
      <xdr:spPr>
        <a:xfrm>
          <a:off x="14414500" y="16793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101</xdr:row>
      <xdr:rowOff>82550</xdr:rowOff>
    </xdr:from>
    <xdr:to>
      <xdr:col>86</xdr:col>
      <xdr:colOff>25400</xdr:colOff>
      <xdr:row>101</xdr:row>
      <xdr:rowOff>82550</xdr:rowOff>
    </xdr:to>
    <xdr:cxnSp macro="">
      <xdr:nvCxnSpPr>
        <xdr:cNvPr id="666" name="直線コネクタ 665">
          <a:extLst>
            <a:ext uri="{FF2B5EF4-FFF2-40B4-BE49-F238E27FC236}">
              <a16:creationId xmlns:a16="http://schemas.microsoft.com/office/drawing/2014/main" id="{4046AF93-B369-433C-B8FB-2841E65CA706}"/>
            </a:ext>
          </a:extLst>
        </xdr:cNvPr>
        <xdr:cNvCxnSpPr/>
      </xdr:nvCxnSpPr>
      <xdr:spPr>
        <a:xfrm>
          <a:off x="14287500" y="1701419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104</xdr:row>
      <xdr:rowOff>11447</xdr:rowOff>
    </xdr:from>
    <xdr:ext cx="405111" cy="259045"/>
    <xdr:sp macro="" textlink="">
      <xdr:nvSpPr>
        <xdr:cNvPr id="667" name="【庁舎】&#10;有形固定資産減価償却率平均値テキスト">
          <a:extLst>
            <a:ext uri="{FF2B5EF4-FFF2-40B4-BE49-F238E27FC236}">
              <a16:creationId xmlns:a16="http://schemas.microsoft.com/office/drawing/2014/main" id="{BC5FCF52-BB8E-4F07-88E0-C908E576D814}"/>
            </a:ext>
          </a:extLst>
        </xdr:cNvPr>
        <xdr:cNvSpPr txBox="1"/>
      </xdr:nvSpPr>
      <xdr:spPr>
        <a:xfrm>
          <a:off x="14414500" y="1744600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33020</xdr:rowOff>
    </xdr:from>
    <xdr:to>
      <xdr:col>85</xdr:col>
      <xdr:colOff>177800</xdr:colOff>
      <xdr:row>104</xdr:row>
      <xdr:rowOff>134620</xdr:rowOff>
    </xdr:to>
    <xdr:sp macro="" textlink="">
      <xdr:nvSpPr>
        <xdr:cNvPr id="668" name="フローチャート: 判断 667">
          <a:extLst>
            <a:ext uri="{FF2B5EF4-FFF2-40B4-BE49-F238E27FC236}">
              <a16:creationId xmlns:a16="http://schemas.microsoft.com/office/drawing/2014/main" id="{4EBA1F7F-7B8F-4B38-9E3A-0CF3D315A67E}"/>
            </a:ext>
          </a:extLst>
        </xdr:cNvPr>
        <xdr:cNvSpPr/>
      </xdr:nvSpPr>
      <xdr:spPr>
        <a:xfrm>
          <a:off x="14325600" y="17467580"/>
          <a:ext cx="9398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11430</xdr:rowOff>
    </xdr:from>
    <xdr:to>
      <xdr:col>81</xdr:col>
      <xdr:colOff>101600</xdr:colOff>
      <xdr:row>104</xdr:row>
      <xdr:rowOff>113030</xdr:rowOff>
    </xdr:to>
    <xdr:sp macro="" textlink="">
      <xdr:nvSpPr>
        <xdr:cNvPr id="669" name="フローチャート: 判断 668">
          <a:extLst>
            <a:ext uri="{FF2B5EF4-FFF2-40B4-BE49-F238E27FC236}">
              <a16:creationId xmlns:a16="http://schemas.microsoft.com/office/drawing/2014/main" id="{360ED8D4-BB21-4BB4-B625-2D9371EA0B70}"/>
            </a:ext>
          </a:extLst>
        </xdr:cNvPr>
        <xdr:cNvSpPr/>
      </xdr:nvSpPr>
      <xdr:spPr>
        <a:xfrm>
          <a:off x="13578840" y="17445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26044</xdr:colOff>
      <xdr:row>104</xdr:row>
      <xdr:rowOff>104157</xdr:rowOff>
    </xdr:from>
    <xdr:ext cx="405111" cy="259045"/>
    <xdr:sp macro="" textlink="">
      <xdr:nvSpPr>
        <xdr:cNvPr id="670" name="n_1aveValue【庁舎】&#10;有形固定資産減価償却率">
          <a:extLst>
            <a:ext uri="{FF2B5EF4-FFF2-40B4-BE49-F238E27FC236}">
              <a16:creationId xmlns:a16="http://schemas.microsoft.com/office/drawing/2014/main" id="{6FB212BB-574D-4205-BDB0-0BBD98470B54}"/>
            </a:ext>
          </a:extLst>
        </xdr:cNvPr>
        <xdr:cNvSpPr txBox="1"/>
      </xdr:nvSpPr>
      <xdr:spPr>
        <a:xfrm>
          <a:off x="13437244" y="175387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104</xdr:row>
      <xdr:rowOff>6350</xdr:rowOff>
    </xdr:from>
    <xdr:to>
      <xdr:col>76</xdr:col>
      <xdr:colOff>165100</xdr:colOff>
      <xdr:row>104</xdr:row>
      <xdr:rowOff>107950</xdr:rowOff>
    </xdr:to>
    <xdr:sp macro="" textlink="">
      <xdr:nvSpPr>
        <xdr:cNvPr id="671" name="フローチャート: 判断 670">
          <a:extLst>
            <a:ext uri="{FF2B5EF4-FFF2-40B4-BE49-F238E27FC236}">
              <a16:creationId xmlns:a16="http://schemas.microsoft.com/office/drawing/2014/main" id="{DC806153-9A3B-4F72-89A4-C94CE7700B92}"/>
            </a:ext>
          </a:extLst>
        </xdr:cNvPr>
        <xdr:cNvSpPr/>
      </xdr:nvSpPr>
      <xdr:spPr>
        <a:xfrm>
          <a:off x="12804140" y="174409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102244</xdr:colOff>
      <xdr:row>104</xdr:row>
      <xdr:rowOff>99077</xdr:rowOff>
    </xdr:from>
    <xdr:ext cx="405111" cy="259045"/>
    <xdr:sp macro="" textlink="">
      <xdr:nvSpPr>
        <xdr:cNvPr id="672" name="n_2aveValue【庁舎】&#10;有形固定資産減価償却率">
          <a:extLst>
            <a:ext uri="{FF2B5EF4-FFF2-40B4-BE49-F238E27FC236}">
              <a16:creationId xmlns:a16="http://schemas.microsoft.com/office/drawing/2014/main" id="{6B2F900C-E275-4A54-B4A4-6DA38AD9D613}"/>
            </a:ext>
          </a:extLst>
        </xdr:cNvPr>
        <xdr:cNvSpPr txBox="1"/>
      </xdr:nvSpPr>
      <xdr:spPr>
        <a:xfrm>
          <a:off x="12675244" y="175336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104</xdr:row>
      <xdr:rowOff>38100</xdr:rowOff>
    </xdr:from>
    <xdr:to>
      <xdr:col>72</xdr:col>
      <xdr:colOff>38100</xdr:colOff>
      <xdr:row>104</xdr:row>
      <xdr:rowOff>139700</xdr:rowOff>
    </xdr:to>
    <xdr:sp macro="" textlink="">
      <xdr:nvSpPr>
        <xdr:cNvPr id="673" name="フローチャート: 判断 672">
          <a:extLst>
            <a:ext uri="{FF2B5EF4-FFF2-40B4-BE49-F238E27FC236}">
              <a16:creationId xmlns:a16="http://schemas.microsoft.com/office/drawing/2014/main" id="{8DDC3DDA-E3D8-4292-8BF9-87F17DECA8AA}"/>
            </a:ext>
          </a:extLst>
        </xdr:cNvPr>
        <xdr:cNvSpPr/>
      </xdr:nvSpPr>
      <xdr:spPr>
        <a:xfrm>
          <a:off x="12029440" y="17472660"/>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165744</xdr:colOff>
      <xdr:row>102</xdr:row>
      <xdr:rowOff>156227</xdr:rowOff>
    </xdr:from>
    <xdr:ext cx="405111" cy="259045"/>
    <xdr:sp macro="" textlink="">
      <xdr:nvSpPr>
        <xdr:cNvPr id="674" name="n_3aveValue【庁舎】&#10;有形固定資産減価償却率">
          <a:extLst>
            <a:ext uri="{FF2B5EF4-FFF2-40B4-BE49-F238E27FC236}">
              <a16:creationId xmlns:a16="http://schemas.microsoft.com/office/drawing/2014/main" id="{D7372A62-76B2-435E-816E-BA2D0A21FD81}"/>
            </a:ext>
          </a:extLst>
        </xdr:cNvPr>
        <xdr:cNvSpPr txBox="1"/>
      </xdr:nvSpPr>
      <xdr:spPr>
        <a:xfrm>
          <a:off x="11900544" y="172555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111</xdr:row>
      <xdr:rowOff>16527</xdr:rowOff>
    </xdr:from>
    <xdr:ext cx="762000" cy="259045"/>
    <xdr:sp macro="" textlink="">
      <xdr:nvSpPr>
        <xdr:cNvPr id="675" name="テキスト ボックス 674">
          <a:extLst>
            <a:ext uri="{FF2B5EF4-FFF2-40B4-BE49-F238E27FC236}">
              <a16:creationId xmlns:a16="http://schemas.microsoft.com/office/drawing/2014/main" id="{AF116DF4-9A6C-49C3-883E-D4006C152C9B}"/>
            </a:ext>
          </a:extLst>
        </xdr:cNvPr>
        <xdr:cNvSpPr txBox="1"/>
      </xdr:nvSpPr>
      <xdr:spPr>
        <a:xfrm>
          <a:off x="1420876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676" name="テキスト ボックス 675">
          <a:extLst>
            <a:ext uri="{FF2B5EF4-FFF2-40B4-BE49-F238E27FC236}">
              <a16:creationId xmlns:a16="http://schemas.microsoft.com/office/drawing/2014/main" id="{42EF5525-E06B-4FE0-AE0E-346377D994A6}"/>
            </a:ext>
          </a:extLst>
        </xdr:cNvPr>
        <xdr:cNvSpPr txBox="1"/>
      </xdr:nvSpPr>
      <xdr:spPr>
        <a:xfrm>
          <a:off x="1346200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677" name="テキスト ボックス 676">
          <a:extLst>
            <a:ext uri="{FF2B5EF4-FFF2-40B4-BE49-F238E27FC236}">
              <a16:creationId xmlns:a16="http://schemas.microsoft.com/office/drawing/2014/main" id="{1E74A305-52EF-41CD-AFE2-CE9B0C5719DB}"/>
            </a:ext>
          </a:extLst>
        </xdr:cNvPr>
        <xdr:cNvSpPr txBox="1"/>
      </xdr:nvSpPr>
      <xdr:spPr>
        <a:xfrm>
          <a:off x="1268730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678" name="テキスト ボックス 677">
          <a:extLst>
            <a:ext uri="{FF2B5EF4-FFF2-40B4-BE49-F238E27FC236}">
              <a16:creationId xmlns:a16="http://schemas.microsoft.com/office/drawing/2014/main" id="{337D8C30-0E26-42A8-9762-8955C2FCD78C}"/>
            </a:ext>
          </a:extLst>
        </xdr:cNvPr>
        <xdr:cNvSpPr txBox="1"/>
      </xdr:nvSpPr>
      <xdr:spPr>
        <a:xfrm>
          <a:off x="1190498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679" name="テキスト ボックス 678">
          <a:extLst>
            <a:ext uri="{FF2B5EF4-FFF2-40B4-BE49-F238E27FC236}">
              <a16:creationId xmlns:a16="http://schemas.microsoft.com/office/drawing/2014/main" id="{4DCC2CE8-A20F-4528-9528-B035D05E71A0}"/>
            </a:ext>
          </a:extLst>
        </xdr:cNvPr>
        <xdr:cNvSpPr txBox="1"/>
      </xdr:nvSpPr>
      <xdr:spPr>
        <a:xfrm>
          <a:off x="1111504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102</xdr:row>
      <xdr:rowOff>12700</xdr:rowOff>
    </xdr:from>
    <xdr:to>
      <xdr:col>85</xdr:col>
      <xdr:colOff>177800</xdr:colOff>
      <xdr:row>102</xdr:row>
      <xdr:rowOff>114300</xdr:rowOff>
    </xdr:to>
    <xdr:sp macro="" textlink="">
      <xdr:nvSpPr>
        <xdr:cNvPr id="680" name="楕円 679">
          <a:extLst>
            <a:ext uri="{FF2B5EF4-FFF2-40B4-BE49-F238E27FC236}">
              <a16:creationId xmlns:a16="http://schemas.microsoft.com/office/drawing/2014/main" id="{E123FC15-E595-471F-9213-5021685A53AF}"/>
            </a:ext>
          </a:extLst>
        </xdr:cNvPr>
        <xdr:cNvSpPr/>
      </xdr:nvSpPr>
      <xdr:spPr>
        <a:xfrm>
          <a:off x="14325600" y="17111980"/>
          <a:ext cx="9398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101</xdr:row>
      <xdr:rowOff>35577</xdr:rowOff>
    </xdr:from>
    <xdr:ext cx="405111" cy="259045"/>
    <xdr:sp macro="" textlink="">
      <xdr:nvSpPr>
        <xdr:cNvPr id="681" name="【庁舎】&#10;有形固定資産減価償却率該当値テキスト">
          <a:extLst>
            <a:ext uri="{FF2B5EF4-FFF2-40B4-BE49-F238E27FC236}">
              <a16:creationId xmlns:a16="http://schemas.microsoft.com/office/drawing/2014/main" id="{5D294BF3-6B25-4F0E-97F1-BAA37B1742D2}"/>
            </a:ext>
          </a:extLst>
        </xdr:cNvPr>
        <xdr:cNvSpPr txBox="1"/>
      </xdr:nvSpPr>
      <xdr:spPr>
        <a:xfrm>
          <a:off x="14414500" y="169672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102</xdr:row>
      <xdr:rowOff>22861</xdr:rowOff>
    </xdr:from>
    <xdr:to>
      <xdr:col>81</xdr:col>
      <xdr:colOff>101600</xdr:colOff>
      <xdr:row>102</xdr:row>
      <xdr:rowOff>124461</xdr:rowOff>
    </xdr:to>
    <xdr:sp macro="" textlink="">
      <xdr:nvSpPr>
        <xdr:cNvPr id="682" name="楕円 681">
          <a:extLst>
            <a:ext uri="{FF2B5EF4-FFF2-40B4-BE49-F238E27FC236}">
              <a16:creationId xmlns:a16="http://schemas.microsoft.com/office/drawing/2014/main" id="{2F51CC8F-1336-4801-874E-315A57221742}"/>
            </a:ext>
          </a:extLst>
        </xdr:cNvPr>
        <xdr:cNvSpPr/>
      </xdr:nvSpPr>
      <xdr:spPr>
        <a:xfrm>
          <a:off x="13578840" y="171221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102</xdr:row>
      <xdr:rowOff>63500</xdr:rowOff>
    </xdr:from>
    <xdr:to>
      <xdr:col>85</xdr:col>
      <xdr:colOff>127000</xdr:colOff>
      <xdr:row>102</xdr:row>
      <xdr:rowOff>73661</xdr:rowOff>
    </xdr:to>
    <xdr:cxnSp macro="">
      <xdr:nvCxnSpPr>
        <xdr:cNvPr id="683" name="直線コネクタ 682">
          <a:extLst>
            <a:ext uri="{FF2B5EF4-FFF2-40B4-BE49-F238E27FC236}">
              <a16:creationId xmlns:a16="http://schemas.microsoft.com/office/drawing/2014/main" id="{24A51CA3-71AD-4766-892F-08A530663CEE}"/>
            </a:ext>
          </a:extLst>
        </xdr:cNvPr>
        <xdr:cNvCxnSpPr/>
      </xdr:nvCxnSpPr>
      <xdr:spPr>
        <a:xfrm flipV="1">
          <a:off x="13629640" y="17162780"/>
          <a:ext cx="746760" cy="101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102</xdr:row>
      <xdr:rowOff>109220</xdr:rowOff>
    </xdr:from>
    <xdr:to>
      <xdr:col>76</xdr:col>
      <xdr:colOff>165100</xdr:colOff>
      <xdr:row>103</xdr:row>
      <xdr:rowOff>39370</xdr:rowOff>
    </xdr:to>
    <xdr:sp macro="" textlink="">
      <xdr:nvSpPr>
        <xdr:cNvPr id="684" name="楕円 683">
          <a:extLst>
            <a:ext uri="{FF2B5EF4-FFF2-40B4-BE49-F238E27FC236}">
              <a16:creationId xmlns:a16="http://schemas.microsoft.com/office/drawing/2014/main" id="{FE2FE580-D370-4D61-A555-3533158F62C0}"/>
            </a:ext>
          </a:extLst>
        </xdr:cNvPr>
        <xdr:cNvSpPr/>
      </xdr:nvSpPr>
      <xdr:spPr>
        <a:xfrm>
          <a:off x="12804140" y="17208500"/>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102</xdr:row>
      <xdr:rowOff>73661</xdr:rowOff>
    </xdr:from>
    <xdr:to>
      <xdr:col>81</xdr:col>
      <xdr:colOff>50800</xdr:colOff>
      <xdr:row>102</xdr:row>
      <xdr:rowOff>160020</xdr:rowOff>
    </xdr:to>
    <xdr:cxnSp macro="">
      <xdr:nvCxnSpPr>
        <xdr:cNvPr id="685" name="直線コネクタ 684">
          <a:extLst>
            <a:ext uri="{FF2B5EF4-FFF2-40B4-BE49-F238E27FC236}">
              <a16:creationId xmlns:a16="http://schemas.microsoft.com/office/drawing/2014/main" id="{9DCF3751-5DA4-4E47-8D9A-3837F082A31F}"/>
            </a:ext>
          </a:extLst>
        </xdr:cNvPr>
        <xdr:cNvCxnSpPr/>
      </xdr:nvCxnSpPr>
      <xdr:spPr>
        <a:xfrm flipV="1">
          <a:off x="12854940" y="17172941"/>
          <a:ext cx="774700" cy="863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105</xdr:row>
      <xdr:rowOff>90170</xdr:rowOff>
    </xdr:from>
    <xdr:to>
      <xdr:col>72</xdr:col>
      <xdr:colOff>38100</xdr:colOff>
      <xdr:row>106</xdr:row>
      <xdr:rowOff>20320</xdr:rowOff>
    </xdr:to>
    <xdr:sp macro="" textlink="">
      <xdr:nvSpPr>
        <xdr:cNvPr id="686" name="楕円 685">
          <a:extLst>
            <a:ext uri="{FF2B5EF4-FFF2-40B4-BE49-F238E27FC236}">
              <a16:creationId xmlns:a16="http://schemas.microsoft.com/office/drawing/2014/main" id="{6B205415-4F9E-444B-A56C-1331A894F611}"/>
            </a:ext>
          </a:extLst>
        </xdr:cNvPr>
        <xdr:cNvSpPr/>
      </xdr:nvSpPr>
      <xdr:spPr>
        <a:xfrm>
          <a:off x="12029440" y="1769237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102</xdr:row>
      <xdr:rowOff>160020</xdr:rowOff>
    </xdr:from>
    <xdr:to>
      <xdr:col>76</xdr:col>
      <xdr:colOff>114300</xdr:colOff>
      <xdr:row>105</xdr:row>
      <xdr:rowOff>140970</xdr:rowOff>
    </xdr:to>
    <xdr:cxnSp macro="">
      <xdr:nvCxnSpPr>
        <xdr:cNvPr id="687" name="直線コネクタ 686">
          <a:extLst>
            <a:ext uri="{FF2B5EF4-FFF2-40B4-BE49-F238E27FC236}">
              <a16:creationId xmlns:a16="http://schemas.microsoft.com/office/drawing/2014/main" id="{D7377EE4-E717-4267-BE92-29C9F7CAABA0}"/>
            </a:ext>
          </a:extLst>
        </xdr:cNvPr>
        <xdr:cNvCxnSpPr/>
      </xdr:nvCxnSpPr>
      <xdr:spPr>
        <a:xfrm flipV="1">
          <a:off x="12072620" y="17259300"/>
          <a:ext cx="782320" cy="4838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100</xdr:row>
      <xdr:rowOff>140988</xdr:rowOff>
    </xdr:from>
    <xdr:ext cx="405111" cy="259045"/>
    <xdr:sp macro="" textlink="">
      <xdr:nvSpPr>
        <xdr:cNvPr id="688" name="n_1mainValue【庁舎】&#10;有形固定資産減価償却率">
          <a:extLst>
            <a:ext uri="{FF2B5EF4-FFF2-40B4-BE49-F238E27FC236}">
              <a16:creationId xmlns:a16="http://schemas.microsoft.com/office/drawing/2014/main" id="{8EA9ED28-8C8E-416E-813D-170CE90A5CA6}"/>
            </a:ext>
          </a:extLst>
        </xdr:cNvPr>
        <xdr:cNvSpPr txBox="1"/>
      </xdr:nvSpPr>
      <xdr:spPr>
        <a:xfrm>
          <a:off x="13437244" y="169049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101</xdr:row>
      <xdr:rowOff>55897</xdr:rowOff>
    </xdr:from>
    <xdr:ext cx="405111" cy="259045"/>
    <xdr:sp macro="" textlink="">
      <xdr:nvSpPr>
        <xdr:cNvPr id="689" name="n_2mainValue【庁舎】&#10;有形固定資産減価償却率">
          <a:extLst>
            <a:ext uri="{FF2B5EF4-FFF2-40B4-BE49-F238E27FC236}">
              <a16:creationId xmlns:a16="http://schemas.microsoft.com/office/drawing/2014/main" id="{01B68D75-A94C-49A4-899A-F7727C9BB62F}"/>
            </a:ext>
          </a:extLst>
        </xdr:cNvPr>
        <xdr:cNvSpPr txBox="1"/>
      </xdr:nvSpPr>
      <xdr:spPr>
        <a:xfrm>
          <a:off x="12675244" y="169875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106</xdr:row>
      <xdr:rowOff>11447</xdr:rowOff>
    </xdr:from>
    <xdr:ext cx="405111" cy="259045"/>
    <xdr:sp macro="" textlink="">
      <xdr:nvSpPr>
        <xdr:cNvPr id="690" name="n_3mainValue【庁舎】&#10;有形固定資産減価償却率">
          <a:extLst>
            <a:ext uri="{FF2B5EF4-FFF2-40B4-BE49-F238E27FC236}">
              <a16:creationId xmlns:a16="http://schemas.microsoft.com/office/drawing/2014/main" id="{0368055C-7E0E-427C-88E2-E82C6767D74C}"/>
            </a:ext>
          </a:extLst>
        </xdr:cNvPr>
        <xdr:cNvSpPr txBox="1"/>
      </xdr:nvSpPr>
      <xdr:spPr>
        <a:xfrm>
          <a:off x="11900544" y="177812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691" name="正方形/長方形 690">
          <a:extLst>
            <a:ext uri="{FF2B5EF4-FFF2-40B4-BE49-F238E27FC236}">
              <a16:creationId xmlns:a16="http://schemas.microsoft.com/office/drawing/2014/main" id="{9900AA79-93A9-451F-A120-B61642DC30BE}"/>
            </a:ext>
          </a:extLst>
        </xdr:cNvPr>
        <xdr:cNvSpPr/>
      </xdr:nvSpPr>
      <xdr:spPr>
        <a:xfrm>
          <a:off x="16093440" y="15274290"/>
          <a:ext cx="4175760" cy="62357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692" name="正方形/長方形 691">
          <a:extLst>
            <a:ext uri="{FF2B5EF4-FFF2-40B4-BE49-F238E27FC236}">
              <a16:creationId xmlns:a16="http://schemas.microsoft.com/office/drawing/2014/main" id="{058DB741-A019-43AF-9A5C-26AD087D8697}"/>
            </a:ext>
          </a:extLst>
        </xdr:cNvPr>
        <xdr:cNvSpPr/>
      </xdr:nvSpPr>
      <xdr:spPr>
        <a:xfrm>
          <a:off x="1622044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693" name="正方形/長方形 692">
          <a:extLst>
            <a:ext uri="{FF2B5EF4-FFF2-40B4-BE49-F238E27FC236}">
              <a16:creationId xmlns:a16="http://schemas.microsoft.com/office/drawing/2014/main" id="{14F07A07-B748-450E-9673-FF3D1297016A}"/>
            </a:ext>
          </a:extLst>
        </xdr:cNvPr>
        <xdr:cNvSpPr/>
      </xdr:nvSpPr>
      <xdr:spPr>
        <a:xfrm>
          <a:off x="1622044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694" name="正方形/長方形 693">
          <a:extLst>
            <a:ext uri="{FF2B5EF4-FFF2-40B4-BE49-F238E27FC236}">
              <a16:creationId xmlns:a16="http://schemas.microsoft.com/office/drawing/2014/main" id="{006360C2-AE68-4DC0-AC36-111B97EB8ACD}"/>
            </a:ext>
          </a:extLst>
        </xdr:cNvPr>
        <xdr:cNvSpPr/>
      </xdr:nvSpPr>
      <xdr:spPr>
        <a:xfrm>
          <a:off x="1709928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695" name="正方形/長方形 694">
          <a:extLst>
            <a:ext uri="{FF2B5EF4-FFF2-40B4-BE49-F238E27FC236}">
              <a16:creationId xmlns:a16="http://schemas.microsoft.com/office/drawing/2014/main" id="{92F8EDB9-198B-42D7-B631-66F10948AB70}"/>
            </a:ext>
          </a:extLst>
        </xdr:cNvPr>
        <xdr:cNvSpPr/>
      </xdr:nvSpPr>
      <xdr:spPr>
        <a:xfrm>
          <a:off x="1709928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696" name="正方形/長方形 695">
          <a:extLst>
            <a:ext uri="{FF2B5EF4-FFF2-40B4-BE49-F238E27FC236}">
              <a16:creationId xmlns:a16="http://schemas.microsoft.com/office/drawing/2014/main" id="{1D69CC0D-66AC-46CC-BDAE-10C22F963471}"/>
            </a:ext>
          </a:extLst>
        </xdr:cNvPr>
        <xdr:cNvSpPr/>
      </xdr:nvSpPr>
      <xdr:spPr>
        <a:xfrm>
          <a:off x="18105120" y="15923260"/>
          <a:ext cx="134112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697" name="正方形/長方形 696">
          <a:extLst>
            <a:ext uri="{FF2B5EF4-FFF2-40B4-BE49-F238E27FC236}">
              <a16:creationId xmlns:a16="http://schemas.microsoft.com/office/drawing/2014/main" id="{F6C72B38-AC0D-4AED-9851-BED7109AC4BC}"/>
            </a:ext>
          </a:extLst>
        </xdr:cNvPr>
        <xdr:cNvSpPr/>
      </xdr:nvSpPr>
      <xdr:spPr>
        <a:xfrm>
          <a:off x="18105120" y="16118840"/>
          <a:ext cx="134112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698" name="正方形/長方形 697">
          <a:extLst>
            <a:ext uri="{FF2B5EF4-FFF2-40B4-BE49-F238E27FC236}">
              <a16:creationId xmlns:a16="http://schemas.microsoft.com/office/drawing/2014/main" id="{9F3F8A89-DC71-45AA-90A4-5169513A8219}"/>
            </a:ext>
          </a:extLst>
        </xdr:cNvPr>
        <xdr:cNvSpPr/>
      </xdr:nvSpPr>
      <xdr:spPr>
        <a:xfrm>
          <a:off x="16093440" y="16394430"/>
          <a:ext cx="4175760" cy="223266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699" name="テキスト ボックス 698">
          <a:extLst>
            <a:ext uri="{FF2B5EF4-FFF2-40B4-BE49-F238E27FC236}">
              <a16:creationId xmlns:a16="http://schemas.microsoft.com/office/drawing/2014/main" id="{48CC9C1F-0CBC-47B5-A2AD-B498FF991F73}"/>
            </a:ext>
          </a:extLst>
        </xdr:cNvPr>
        <xdr:cNvSpPr txBox="1"/>
      </xdr:nvSpPr>
      <xdr:spPr>
        <a:xfrm>
          <a:off x="16078200" y="1620774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700" name="直線コネクタ 699">
          <a:extLst>
            <a:ext uri="{FF2B5EF4-FFF2-40B4-BE49-F238E27FC236}">
              <a16:creationId xmlns:a16="http://schemas.microsoft.com/office/drawing/2014/main" id="{C153E904-D441-445E-BBB2-8DBBBB23B40E}"/>
            </a:ext>
          </a:extLst>
        </xdr:cNvPr>
        <xdr:cNvCxnSpPr/>
      </xdr:nvCxnSpPr>
      <xdr:spPr>
        <a:xfrm>
          <a:off x="16093440" y="1862709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152400</xdr:rowOff>
    </xdr:from>
    <xdr:to>
      <xdr:col>120</xdr:col>
      <xdr:colOff>114300</xdr:colOff>
      <xdr:row>108</xdr:row>
      <xdr:rowOff>152400</xdr:rowOff>
    </xdr:to>
    <xdr:cxnSp macro="">
      <xdr:nvCxnSpPr>
        <xdr:cNvPr id="701" name="直線コネクタ 700">
          <a:extLst>
            <a:ext uri="{FF2B5EF4-FFF2-40B4-BE49-F238E27FC236}">
              <a16:creationId xmlns:a16="http://schemas.microsoft.com/office/drawing/2014/main" id="{52A72679-836D-4A5B-A3D6-59CC6E0B8766}"/>
            </a:ext>
          </a:extLst>
        </xdr:cNvPr>
        <xdr:cNvCxnSpPr/>
      </xdr:nvCxnSpPr>
      <xdr:spPr>
        <a:xfrm>
          <a:off x="16093440" y="1825752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10177</xdr:rowOff>
    </xdr:from>
    <xdr:ext cx="467179" cy="259045"/>
    <xdr:sp macro="" textlink="">
      <xdr:nvSpPr>
        <xdr:cNvPr id="702" name="テキスト ボックス 701">
          <a:extLst>
            <a:ext uri="{FF2B5EF4-FFF2-40B4-BE49-F238E27FC236}">
              <a16:creationId xmlns:a16="http://schemas.microsoft.com/office/drawing/2014/main" id="{8B1AD266-9749-4F6F-8F92-B88F30EBCD17}"/>
            </a:ext>
          </a:extLst>
        </xdr:cNvPr>
        <xdr:cNvSpPr txBox="1"/>
      </xdr:nvSpPr>
      <xdr:spPr>
        <a:xfrm>
          <a:off x="15694841" y="1811529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703" name="直線コネクタ 702">
          <a:extLst>
            <a:ext uri="{FF2B5EF4-FFF2-40B4-BE49-F238E27FC236}">
              <a16:creationId xmlns:a16="http://schemas.microsoft.com/office/drawing/2014/main" id="{567E207B-1903-4228-9719-A3DE4C2C6D30}"/>
            </a:ext>
          </a:extLst>
        </xdr:cNvPr>
        <xdr:cNvCxnSpPr/>
      </xdr:nvCxnSpPr>
      <xdr:spPr>
        <a:xfrm>
          <a:off x="16093440" y="1788414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105</xdr:row>
      <xdr:rowOff>143527</xdr:rowOff>
    </xdr:from>
    <xdr:ext cx="467179" cy="259045"/>
    <xdr:sp macro="" textlink="">
      <xdr:nvSpPr>
        <xdr:cNvPr id="704" name="テキスト ボックス 703">
          <a:extLst>
            <a:ext uri="{FF2B5EF4-FFF2-40B4-BE49-F238E27FC236}">
              <a16:creationId xmlns:a16="http://schemas.microsoft.com/office/drawing/2014/main" id="{92DAA394-140C-440D-B9E5-03BD2DF28ED3}"/>
            </a:ext>
          </a:extLst>
        </xdr:cNvPr>
        <xdr:cNvSpPr txBox="1"/>
      </xdr:nvSpPr>
      <xdr:spPr>
        <a:xfrm>
          <a:off x="15694841" y="177457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705" name="直線コネクタ 704">
          <a:extLst>
            <a:ext uri="{FF2B5EF4-FFF2-40B4-BE49-F238E27FC236}">
              <a16:creationId xmlns:a16="http://schemas.microsoft.com/office/drawing/2014/main" id="{FAD485C8-95D0-4031-AE39-13A0C8AB213B}"/>
            </a:ext>
          </a:extLst>
        </xdr:cNvPr>
        <xdr:cNvCxnSpPr/>
      </xdr:nvCxnSpPr>
      <xdr:spPr>
        <a:xfrm>
          <a:off x="16093440" y="1751076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103</xdr:row>
      <xdr:rowOff>105427</xdr:rowOff>
    </xdr:from>
    <xdr:ext cx="467179" cy="259045"/>
    <xdr:sp macro="" textlink="">
      <xdr:nvSpPr>
        <xdr:cNvPr id="706" name="テキスト ボックス 705">
          <a:extLst>
            <a:ext uri="{FF2B5EF4-FFF2-40B4-BE49-F238E27FC236}">
              <a16:creationId xmlns:a16="http://schemas.microsoft.com/office/drawing/2014/main" id="{1BB48CA6-64EA-4833-BE4F-82AC40655C73}"/>
            </a:ext>
          </a:extLst>
        </xdr:cNvPr>
        <xdr:cNvSpPr txBox="1"/>
      </xdr:nvSpPr>
      <xdr:spPr>
        <a:xfrm>
          <a:off x="15694841" y="1737234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707" name="直線コネクタ 706">
          <a:extLst>
            <a:ext uri="{FF2B5EF4-FFF2-40B4-BE49-F238E27FC236}">
              <a16:creationId xmlns:a16="http://schemas.microsoft.com/office/drawing/2014/main" id="{7B18CFF7-D091-481D-9C9E-7DEC1A39071C}"/>
            </a:ext>
          </a:extLst>
        </xdr:cNvPr>
        <xdr:cNvCxnSpPr/>
      </xdr:nvCxnSpPr>
      <xdr:spPr>
        <a:xfrm>
          <a:off x="16093440" y="1713738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101</xdr:row>
      <xdr:rowOff>67327</xdr:rowOff>
    </xdr:from>
    <xdr:ext cx="467179" cy="259045"/>
    <xdr:sp macro="" textlink="">
      <xdr:nvSpPr>
        <xdr:cNvPr id="708" name="テキスト ボックス 707">
          <a:extLst>
            <a:ext uri="{FF2B5EF4-FFF2-40B4-BE49-F238E27FC236}">
              <a16:creationId xmlns:a16="http://schemas.microsoft.com/office/drawing/2014/main" id="{DC108967-B93D-4B27-80A3-D92E776DF9B7}"/>
            </a:ext>
          </a:extLst>
        </xdr:cNvPr>
        <xdr:cNvSpPr txBox="1"/>
      </xdr:nvSpPr>
      <xdr:spPr>
        <a:xfrm>
          <a:off x="15694841" y="1699896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709" name="直線コネクタ 708">
          <a:extLst>
            <a:ext uri="{FF2B5EF4-FFF2-40B4-BE49-F238E27FC236}">
              <a16:creationId xmlns:a16="http://schemas.microsoft.com/office/drawing/2014/main" id="{B4308424-C8FF-4DF9-976A-AC0D563602B9}"/>
            </a:ext>
          </a:extLst>
        </xdr:cNvPr>
        <xdr:cNvCxnSpPr/>
      </xdr:nvCxnSpPr>
      <xdr:spPr>
        <a:xfrm>
          <a:off x="16093440" y="1676400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29227</xdr:rowOff>
    </xdr:from>
    <xdr:ext cx="467179" cy="259045"/>
    <xdr:sp macro="" textlink="">
      <xdr:nvSpPr>
        <xdr:cNvPr id="710" name="テキスト ボックス 709">
          <a:extLst>
            <a:ext uri="{FF2B5EF4-FFF2-40B4-BE49-F238E27FC236}">
              <a16:creationId xmlns:a16="http://schemas.microsoft.com/office/drawing/2014/main" id="{E0F48C80-0213-4C74-A70D-4CB307474191}"/>
            </a:ext>
          </a:extLst>
        </xdr:cNvPr>
        <xdr:cNvSpPr txBox="1"/>
      </xdr:nvSpPr>
      <xdr:spPr>
        <a:xfrm>
          <a:off x="15694841" y="1662558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711" name="直線コネクタ 710">
          <a:extLst>
            <a:ext uri="{FF2B5EF4-FFF2-40B4-BE49-F238E27FC236}">
              <a16:creationId xmlns:a16="http://schemas.microsoft.com/office/drawing/2014/main" id="{4FC2F30F-21DB-4D38-B390-ABE88E84ED31}"/>
            </a:ext>
          </a:extLst>
        </xdr:cNvPr>
        <xdr:cNvCxnSpPr/>
      </xdr:nvCxnSpPr>
      <xdr:spPr>
        <a:xfrm>
          <a:off x="16093440" y="16394430"/>
          <a:ext cx="413766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712" name="テキスト ボックス 711">
          <a:extLst>
            <a:ext uri="{FF2B5EF4-FFF2-40B4-BE49-F238E27FC236}">
              <a16:creationId xmlns:a16="http://schemas.microsoft.com/office/drawing/2014/main" id="{FEE238F9-5B85-4278-A932-0BB8F6489768}"/>
            </a:ext>
          </a:extLst>
        </xdr:cNvPr>
        <xdr:cNvSpPr txBox="1"/>
      </xdr:nvSpPr>
      <xdr:spPr>
        <a:xfrm>
          <a:off x="15694841" y="1625601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713" name="【庁舎】&#10;一人当たり面積グラフ枠">
          <a:extLst>
            <a:ext uri="{FF2B5EF4-FFF2-40B4-BE49-F238E27FC236}">
              <a16:creationId xmlns:a16="http://schemas.microsoft.com/office/drawing/2014/main" id="{3E7C36B8-3112-44CA-B297-0CAE7CCB0693}"/>
            </a:ext>
          </a:extLst>
        </xdr:cNvPr>
        <xdr:cNvSpPr/>
      </xdr:nvSpPr>
      <xdr:spPr>
        <a:xfrm>
          <a:off x="16093440" y="16394430"/>
          <a:ext cx="4175760" cy="223266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99</xdr:row>
      <xdr:rowOff>128778</xdr:rowOff>
    </xdr:from>
    <xdr:to>
      <xdr:col>116</xdr:col>
      <xdr:colOff>62864</xdr:colOff>
      <xdr:row>108</xdr:row>
      <xdr:rowOff>38100</xdr:rowOff>
    </xdr:to>
    <xdr:cxnSp macro="">
      <xdr:nvCxnSpPr>
        <xdr:cNvPr id="714" name="直線コネクタ 713">
          <a:extLst>
            <a:ext uri="{FF2B5EF4-FFF2-40B4-BE49-F238E27FC236}">
              <a16:creationId xmlns:a16="http://schemas.microsoft.com/office/drawing/2014/main" id="{CA4A9051-47BD-4AA0-8BD6-05DA6D875D3B}"/>
            </a:ext>
          </a:extLst>
        </xdr:cNvPr>
        <xdr:cNvCxnSpPr/>
      </xdr:nvCxnSpPr>
      <xdr:spPr>
        <a:xfrm flipV="1">
          <a:off x="19509104" y="16725138"/>
          <a:ext cx="0" cy="141808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41927</xdr:rowOff>
    </xdr:from>
    <xdr:ext cx="469744" cy="259045"/>
    <xdr:sp macro="" textlink="">
      <xdr:nvSpPr>
        <xdr:cNvPr id="715" name="【庁舎】&#10;一人当たり面積最小値テキスト">
          <a:extLst>
            <a:ext uri="{FF2B5EF4-FFF2-40B4-BE49-F238E27FC236}">
              <a16:creationId xmlns:a16="http://schemas.microsoft.com/office/drawing/2014/main" id="{399BF510-6958-4D0E-A518-79226309249F}"/>
            </a:ext>
          </a:extLst>
        </xdr:cNvPr>
        <xdr:cNvSpPr txBox="1"/>
      </xdr:nvSpPr>
      <xdr:spPr>
        <a:xfrm>
          <a:off x="19547840" y="181470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38100</xdr:rowOff>
    </xdr:from>
    <xdr:to>
      <xdr:col>116</xdr:col>
      <xdr:colOff>152400</xdr:colOff>
      <xdr:row>108</xdr:row>
      <xdr:rowOff>38100</xdr:rowOff>
    </xdr:to>
    <xdr:cxnSp macro="">
      <xdr:nvCxnSpPr>
        <xdr:cNvPr id="716" name="直線コネクタ 715">
          <a:extLst>
            <a:ext uri="{FF2B5EF4-FFF2-40B4-BE49-F238E27FC236}">
              <a16:creationId xmlns:a16="http://schemas.microsoft.com/office/drawing/2014/main" id="{95DE5BBE-FE5F-4B09-BB34-EC8D5B68B36C}"/>
            </a:ext>
          </a:extLst>
        </xdr:cNvPr>
        <xdr:cNvCxnSpPr/>
      </xdr:nvCxnSpPr>
      <xdr:spPr>
        <a:xfrm>
          <a:off x="19443700" y="1814322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98</xdr:row>
      <xdr:rowOff>75455</xdr:rowOff>
    </xdr:from>
    <xdr:ext cx="469744" cy="259045"/>
    <xdr:sp macro="" textlink="">
      <xdr:nvSpPr>
        <xdr:cNvPr id="717" name="【庁舎】&#10;一人当たり面積最大値テキスト">
          <a:extLst>
            <a:ext uri="{FF2B5EF4-FFF2-40B4-BE49-F238E27FC236}">
              <a16:creationId xmlns:a16="http://schemas.microsoft.com/office/drawing/2014/main" id="{3223B8EC-FBD6-4149-86E9-4696C82BC739}"/>
            </a:ext>
          </a:extLst>
        </xdr:cNvPr>
        <xdr:cNvSpPr txBox="1"/>
      </xdr:nvSpPr>
      <xdr:spPr>
        <a:xfrm>
          <a:off x="19547840" y="165041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99</xdr:row>
      <xdr:rowOff>128778</xdr:rowOff>
    </xdr:from>
    <xdr:to>
      <xdr:col>116</xdr:col>
      <xdr:colOff>152400</xdr:colOff>
      <xdr:row>99</xdr:row>
      <xdr:rowOff>128778</xdr:rowOff>
    </xdr:to>
    <xdr:cxnSp macro="">
      <xdr:nvCxnSpPr>
        <xdr:cNvPr id="718" name="直線コネクタ 717">
          <a:extLst>
            <a:ext uri="{FF2B5EF4-FFF2-40B4-BE49-F238E27FC236}">
              <a16:creationId xmlns:a16="http://schemas.microsoft.com/office/drawing/2014/main" id="{4D9A35CC-9DF4-4149-8CAD-76D9E483FF19}"/>
            </a:ext>
          </a:extLst>
        </xdr:cNvPr>
        <xdr:cNvCxnSpPr/>
      </xdr:nvCxnSpPr>
      <xdr:spPr>
        <a:xfrm>
          <a:off x="19443700" y="16725138"/>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106</xdr:row>
      <xdr:rowOff>92219</xdr:rowOff>
    </xdr:from>
    <xdr:ext cx="469744" cy="259045"/>
    <xdr:sp macro="" textlink="">
      <xdr:nvSpPr>
        <xdr:cNvPr id="719" name="【庁舎】&#10;一人当たり面積平均値テキスト">
          <a:extLst>
            <a:ext uri="{FF2B5EF4-FFF2-40B4-BE49-F238E27FC236}">
              <a16:creationId xmlns:a16="http://schemas.microsoft.com/office/drawing/2014/main" id="{724336EB-ECD0-495D-97A4-76BC225A93A5}"/>
            </a:ext>
          </a:extLst>
        </xdr:cNvPr>
        <xdr:cNvSpPr txBox="1"/>
      </xdr:nvSpPr>
      <xdr:spPr>
        <a:xfrm>
          <a:off x="19547840" y="1786205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0.868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113792</xdr:rowOff>
    </xdr:from>
    <xdr:to>
      <xdr:col>116</xdr:col>
      <xdr:colOff>114300</xdr:colOff>
      <xdr:row>107</xdr:row>
      <xdr:rowOff>43942</xdr:rowOff>
    </xdr:to>
    <xdr:sp macro="" textlink="">
      <xdr:nvSpPr>
        <xdr:cNvPr id="720" name="フローチャート: 判断 719">
          <a:extLst>
            <a:ext uri="{FF2B5EF4-FFF2-40B4-BE49-F238E27FC236}">
              <a16:creationId xmlns:a16="http://schemas.microsoft.com/office/drawing/2014/main" id="{600FAC4F-64BA-4981-BB18-D520590FF05B}"/>
            </a:ext>
          </a:extLst>
        </xdr:cNvPr>
        <xdr:cNvSpPr/>
      </xdr:nvSpPr>
      <xdr:spPr>
        <a:xfrm>
          <a:off x="19458940" y="17883632"/>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113030</xdr:rowOff>
    </xdr:from>
    <xdr:to>
      <xdr:col>112</xdr:col>
      <xdr:colOff>38100</xdr:colOff>
      <xdr:row>107</xdr:row>
      <xdr:rowOff>43180</xdr:rowOff>
    </xdr:to>
    <xdr:sp macro="" textlink="">
      <xdr:nvSpPr>
        <xdr:cNvPr id="721" name="フローチャート: 判断 720">
          <a:extLst>
            <a:ext uri="{FF2B5EF4-FFF2-40B4-BE49-F238E27FC236}">
              <a16:creationId xmlns:a16="http://schemas.microsoft.com/office/drawing/2014/main" id="{BD74BF53-EBA2-420A-836B-0CDB9F0A92FA}"/>
            </a:ext>
          </a:extLst>
        </xdr:cNvPr>
        <xdr:cNvSpPr/>
      </xdr:nvSpPr>
      <xdr:spPr>
        <a:xfrm>
          <a:off x="18735040" y="17882870"/>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120727</xdr:colOff>
      <xdr:row>107</xdr:row>
      <xdr:rowOff>34307</xdr:rowOff>
    </xdr:from>
    <xdr:ext cx="469744" cy="259045"/>
    <xdr:sp macro="" textlink="">
      <xdr:nvSpPr>
        <xdr:cNvPr id="722" name="n_1aveValue【庁舎】&#10;一人当たり面積">
          <a:extLst>
            <a:ext uri="{FF2B5EF4-FFF2-40B4-BE49-F238E27FC236}">
              <a16:creationId xmlns:a16="http://schemas.microsoft.com/office/drawing/2014/main" id="{28EC7E0C-9962-4B83-94D7-84D810696F6B}"/>
            </a:ext>
          </a:extLst>
        </xdr:cNvPr>
        <xdr:cNvSpPr txBox="1"/>
      </xdr:nvSpPr>
      <xdr:spPr>
        <a:xfrm>
          <a:off x="18561127" y="179717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106</xdr:row>
      <xdr:rowOff>107314</xdr:rowOff>
    </xdr:from>
    <xdr:to>
      <xdr:col>107</xdr:col>
      <xdr:colOff>101600</xdr:colOff>
      <xdr:row>107</xdr:row>
      <xdr:rowOff>37464</xdr:rowOff>
    </xdr:to>
    <xdr:sp macro="" textlink="">
      <xdr:nvSpPr>
        <xdr:cNvPr id="723" name="フローチャート: 判断 722">
          <a:extLst>
            <a:ext uri="{FF2B5EF4-FFF2-40B4-BE49-F238E27FC236}">
              <a16:creationId xmlns:a16="http://schemas.microsoft.com/office/drawing/2014/main" id="{9DB429B7-9A8E-4B76-82EA-3B909390564D}"/>
            </a:ext>
          </a:extLst>
        </xdr:cNvPr>
        <xdr:cNvSpPr/>
      </xdr:nvSpPr>
      <xdr:spPr>
        <a:xfrm>
          <a:off x="17937480" y="17877154"/>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6427</xdr:colOff>
      <xdr:row>107</xdr:row>
      <xdr:rowOff>28591</xdr:rowOff>
    </xdr:from>
    <xdr:ext cx="469744" cy="259045"/>
    <xdr:sp macro="" textlink="">
      <xdr:nvSpPr>
        <xdr:cNvPr id="724" name="n_2aveValue【庁舎】&#10;一人当たり面積">
          <a:extLst>
            <a:ext uri="{FF2B5EF4-FFF2-40B4-BE49-F238E27FC236}">
              <a16:creationId xmlns:a16="http://schemas.microsoft.com/office/drawing/2014/main" id="{B15A3C28-E9F3-40EB-854D-92FDD184282B}"/>
            </a:ext>
          </a:extLst>
        </xdr:cNvPr>
        <xdr:cNvSpPr txBox="1"/>
      </xdr:nvSpPr>
      <xdr:spPr>
        <a:xfrm>
          <a:off x="17776267" y="179660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106</xdr:row>
      <xdr:rowOff>130175</xdr:rowOff>
    </xdr:from>
    <xdr:to>
      <xdr:col>102</xdr:col>
      <xdr:colOff>165100</xdr:colOff>
      <xdr:row>107</xdr:row>
      <xdr:rowOff>60325</xdr:rowOff>
    </xdr:to>
    <xdr:sp macro="" textlink="">
      <xdr:nvSpPr>
        <xdr:cNvPr id="725" name="フローチャート: 判断 724">
          <a:extLst>
            <a:ext uri="{FF2B5EF4-FFF2-40B4-BE49-F238E27FC236}">
              <a16:creationId xmlns:a16="http://schemas.microsoft.com/office/drawing/2014/main" id="{18B8543F-58E1-4F56-84DB-5715AC5F1212}"/>
            </a:ext>
          </a:extLst>
        </xdr:cNvPr>
        <xdr:cNvSpPr/>
      </xdr:nvSpPr>
      <xdr:spPr>
        <a:xfrm>
          <a:off x="17162780" y="17900015"/>
          <a:ext cx="10160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69927</xdr:colOff>
      <xdr:row>107</xdr:row>
      <xdr:rowOff>51452</xdr:rowOff>
    </xdr:from>
    <xdr:ext cx="469744" cy="259045"/>
    <xdr:sp macro="" textlink="">
      <xdr:nvSpPr>
        <xdr:cNvPr id="726" name="n_3aveValue【庁舎】&#10;一人当たり面積">
          <a:extLst>
            <a:ext uri="{FF2B5EF4-FFF2-40B4-BE49-F238E27FC236}">
              <a16:creationId xmlns:a16="http://schemas.microsoft.com/office/drawing/2014/main" id="{C1D9FCCD-5E97-43F8-9E0D-5DF06436DCE8}"/>
            </a:ext>
          </a:extLst>
        </xdr:cNvPr>
        <xdr:cNvSpPr txBox="1"/>
      </xdr:nvSpPr>
      <xdr:spPr>
        <a:xfrm>
          <a:off x="17001567" y="179889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111</xdr:row>
      <xdr:rowOff>16527</xdr:rowOff>
    </xdr:from>
    <xdr:ext cx="762000" cy="259045"/>
    <xdr:sp macro="" textlink="">
      <xdr:nvSpPr>
        <xdr:cNvPr id="727" name="テキスト ボックス 726">
          <a:extLst>
            <a:ext uri="{FF2B5EF4-FFF2-40B4-BE49-F238E27FC236}">
              <a16:creationId xmlns:a16="http://schemas.microsoft.com/office/drawing/2014/main" id="{3ED9C580-593B-498A-BE80-757723E344EF}"/>
            </a:ext>
          </a:extLst>
        </xdr:cNvPr>
        <xdr:cNvSpPr txBox="1"/>
      </xdr:nvSpPr>
      <xdr:spPr>
        <a:xfrm>
          <a:off x="1934210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728" name="テキスト ボックス 727">
          <a:extLst>
            <a:ext uri="{FF2B5EF4-FFF2-40B4-BE49-F238E27FC236}">
              <a16:creationId xmlns:a16="http://schemas.microsoft.com/office/drawing/2014/main" id="{C620533F-4B55-494D-81D6-F94A96CE4CC0}"/>
            </a:ext>
          </a:extLst>
        </xdr:cNvPr>
        <xdr:cNvSpPr txBox="1"/>
      </xdr:nvSpPr>
      <xdr:spPr>
        <a:xfrm>
          <a:off x="1861058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729" name="テキスト ボックス 728">
          <a:extLst>
            <a:ext uri="{FF2B5EF4-FFF2-40B4-BE49-F238E27FC236}">
              <a16:creationId xmlns:a16="http://schemas.microsoft.com/office/drawing/2014/main" id="{A0A336D9-4B77-40EC-9F4C-D254A84E1180}"/>
            </a:ext>
          </a:extLst>
        </xdr:cNvPr>
        <xdr:cNvSpPr txBox="1"/>
      </xdr:nvSpPr>
      <xdr:spPr>
        <a:xfrm>
          <a:off x="1782064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730" name="テキスト ボックス 729">
          <a:extLst>
            <a:ext uri="{FF2B5EF4-FFF2-40B4-BE49-F238E27FC236}">
              <a16:creationId xmlns:a16="http://schemas.microsoft.com/office/drawing/2014/main" id="{0F2BD76E-0640-4696-A7FF-B22B672F489F}"/>
            </a:ext>
          </a:extLst>
        </xdr:cNvPr>
        <xdr:cNvSpPr txBox="1"/>
      </xdr:nvSpPr>
      <xdr:spPr>
        <a:xfrm>
          <a:off x="1704594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H27</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731" name="テキスト ボックス 730">
          <a:extLst>
            <a:ext uri="{FF2B5EF4-FFF2-40B4-BE49-F238E27FC236}">
              <a16:creationId xmlns:a16="http://schemas.microsoft.com/office/drawing/2014/main" id="{FB156B8C-1519-4A02-93FD-85352FBBA00C}"/>
            </a:ext>
          </a:extLst>
        </xdr:cNvPr>
        <xdr:cNvSpPr txBox="1"/>
      </xdr:nvSpPr>
      <xdr:spPr>
        <a:xfrm>
          <a:off x="16263620" y="18624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102</xdr:row>
      <xdr:rowOff>60452</xdr:rowOff>
    </xdr:from>
    <xdr:to>
      <xdr:col>116</xdr:col>
      <xdr:colOff>114300</xdr:colOff>
      <xdr:row>102</xdr:row>
      <xdr:rowOff>162052</xdr:rowOff>
    </xdr:to>
    <xdr:sp macro="" textlink="">
      <xdr:nvSpPr>
        <xdr:cNvPr id="732" name="楕円 731">
          <a:extLst>
            <a:ext uri="{FF2B5EF4-FFF2-40B4-BE49-F238E27FC236}">
              <a16:creationId xmlns:a16="http://schemas.microsoft.com/office/drawing/2014/main" id="{C81070B9-B063-4016-BA61-0A31DDC2BAE4}"/>
            </a:ext>
          </a:extLst>
        </xdr:cNvPr>
        <xdr:cNvSpPr/>
      </xdr:nvSpPr>
      <xdr:spPr>
        <a:xfrm>
          <a:off x="19458940" y="171597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101</xdr:row>
      <xdr:rowOff>83329</xdr:rowOff>
    </xdr:from>
    <xdr:ext cx="469744" cy="259045"/>
    <xdr:sp macro="" textlink="">
      <xdr:nvSpPr>
        <xdr:cNvPr id="733" name="【庁舎】&#10;一人当たり面積該当値テキスト">
          <a:extLst>
            <a:ext uri="{FF2B5EF4-FFF2-40B4-BE49-F238E27FC236}">
              <a16:creationId xmlns:a16="http://schemas.microsoft.com/office/drawing/2014/main" id="{0F184510-0C8A-4C03-A0BB-BD9EE52FCDFB}"/>
            </a:ext>
          </a:extLst>
        </xdr:cNvPr>
        <xdr:cNvSpPr txBox="1"/>
      </xdr:nvSpPr>
      <xdr:spPr>
        <a:xfrm>
          <a:off x="19547840" y="170149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2.808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102</xdr:row>
      <xdr:rowOff>74930</xdr:rowOff>
    </xdr:from>
    <xdr:to>
      <xdr:col>112</xdr:col>
      <xdr:colOff>38100</xdr:colOff>
      <xdr:row>103</xdr:row>
      <xdr:rowOff>5080</xdr:rowOff>
    </xdr:to>
    <xdr:sp macro="" textlink="">
      <xdr:nvSpPr>
        <xdr:cNvPr id="734" name="楕円 733">
          <a:extLst>
            <a:ext uri="{FF2B5EF4-FFF2-40B4-BE49-F238E27FC236}">
              <a16:creationId xmlns:a16="http://schemas.microsoft.com/office/drawing/2014/main" id="{AF93CB33-AC7A-421B-B28E-E9547E56D72D}"/>
            </a:ext>
          </a:extLst>
        </xdr:cNvPr>
        <xdr:cNvSpPr/>
      </xdr:nvSpPr>
      <xdr:spPr>
        <a:xfrm>
          <a:off x="18735040" y="1717421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102</xdr:row>
      <xdr:rowOff>111252</xdr:rowOff>
    </xdr:from>
    <xdr:to>
      <xdr:col>116</xdr:col>
      <xdr:colOff>63500</xdr:colOff>
      <xdr:row>102</xdr:row>
      <xdr:rowOff>125730</xdr:rowOff>
    </xdr:to>
    <xdr:cxnSp macro="">
      <xdr:nvCxnSpPr>
        <xdr:cNvPr id="735" name="直線コネクタ 734">
          <a:extLst>
            <a:ext uri="{FF2B5EF4-FFF2-40B4-BE49-F238E27FC236}">
              <a16:creationId xmlns:a16="http://schemas.microsoft.com/office/drawing/2014/main" id="{6D12FF3F-7356-447E-BC88-BF3E976045B8}"/>
            </a:ext>
          </a:extLst>
        </xdr:cNvPr>
        <xdr:cNvCxnSpPr/>
      </xdr:nvCxnSpPr>
      <xdr:spPr>
        <a:xfrm flipV="1">
          <a:off x="18778220" y="17210532"/>
          <a:ext cx="731520" cy="144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106</xdr:row>
      <xdr:rowOff>17399</xdr:rowOff>
    </xdr:from>
    <xdr:to>
      <xdr:col>107</xdr:col>
      <xdr:colOff>101600</xdr:colOff>
      <xdr:row>106</xdr:row>
      <xdr:rowOff>118999</xdr:rowOff>
    </xdr:to>
    <xdr:sp macro="" textlink="">
      <xdr:nvSpPr>
        <xdr:cNvPr id="736" name="楕円 735">
          <a:extLst>
            <a:ext uri="{FF2B5EF4-FFF2-40B4-BE49-F238E27FC236}">
              <a16:creationId xmlns:a16="http://schemas.microsoft.com/office/drawing/2014/main" id="{96602B0F-C9AC-4304-8DB0-395A85F0607B}"/>
            </a:ext>
          </a:extLst>
        </xdr:cNvPr>
        <xdr:cNvSpPr/>
      </xdr:nvSpPr>
      <xdr:spPr>
        <a:xfrm>
          <a:off x="17937480" y="177872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102</xdr:row>
      <xdr:rowOff>125730</xdr:rowOff>
    </xdr:from>
    <xdr:to>
      <xdr:col>111</xdr:col>
      <xdr:colOff>177800</xdr:colOff>
      <xdr:row>106</xdr:row>
      <xdr:rowOff>68199</xdr:rowOff>
    </xdr:to>
    <xdr:cxnSp macro="">
      <xdr:nvCxnSpPr>
        <xdr:cNvPr id="737" name="直線コネクタ 736">
          <a:extLst>
            <a:ext uri="{FF2B5EF4-FFF2-40B4-BE49-F238E27FC236}">
              <a16:creationId xmlns:a16="http://schemas.microsoft.com/office/drawing/2014/main" id="{89F87C61-6844-4270-AD60-F3B8F0D3F2F4}"/>
            </a:ext>
          </a:extLst>
        </xdr:cNvPr>
        <xdr:cNvCxnSpPr/>
      </xdr:nvCxnSpPr>
      <xdr:spPr>
        <a:xfrm flipV="1">
          <a:off x="17988280" y="17225010"/>
          <a:ext cx="789940" cy="6130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106</xdr:row>
      <xdr:rowOff>70738</xdr:rowOff>
    </xdr:from>
    <xdr:to>
      <xdr:col>102</xdr:col>
      <xdr:colOff>165100</xdr:colOff>
      <xdr:row>107</xdr:row>
      <xdr:rowOff>888</xdr:rowOff>
    </xdr:to>
    <xdr:sp macro="" textlink="">
      <xdr:nvSpPr>
        <xdr:cNvPr id="738" name="楕円 737">
          <a:extLst>
            <a:ext uri="{FF2B5EF4-FFF2-40B4-BE49-F238E27FC236}">
              <a16:creationId xmlns:a16="http://schemas.microsoft.com/office/drawing/2014/main" id="{1633F971-9060-45E4-850A-2CF9FBC7C503}"/>
            </a:ext>
          </a:extLst>
        </xdr:cNvPr>
        <xdr:cNvSpPr/>
      </xdr:nvSpPr>
      <xdr:spPr>
        <a:xfrm>
          <a:off x="17162780" y="17840578"/>
          <a:ext cx="10160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106</xdr:row>
      <xdr:rowOff>68199</xdr:rowOff>
    </xdr:from>
    <xdr:to>
      <xdr:col>107</xdr:col>
      <xdr:colOff>50800</xdr:colOff>
      <xdr:row>106</xdr:row>
      <xdr:rowOff>121538</xdr:rowOff>
    </xdr:to>
    <xdr:cxnSp macro="">
      <xdr:nvCxnSpPr>
        <xdr:cNvPr id="739" name="直線コネクタ 738">
          <a:extLst>
            <a:ext uri="{FF2B5EF4-FFF2-40B4-BE49-F238E27FC236}">
              <a16:creationId xmlns:a16="http://schemas.microsoft.com/office/drawing/2014/main" id="{B9144906-4B4C-40E3-8405-972870EAB465}"/>
            </a:ext>
          </a:extLst>
        </xdr:cNvPr>
        <xdr:cNvCxnSpPr/>
      </xdr:nvCxnSpPr>
      <xdr:spPr>
        <a:xfrm flipV="1">
          <a:off x="17213580" y="17838039"/>
          <a:ext cx="774700" cy="533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101</xdr:row>
      <xdr:rowOff>21607</xdr:rowOff>
    </xdr:from>
    <xdr:ext cx="469744" cy="259045"/>
    <xdr:sp macro="" textlink="">
      <xdr:nvSpPr>
        <xdr:cNvPr id="740" name="n_1mainValue【庁舎】&#10;一人当たり面積">
          <a:extLst>
            <a:ext uri="{FF2B5EF4-FFF2-40B4-BE49-F238E27FC236}">
              <a16:creationId xmlns:a16="http://schemas.microsoft.com/office/drawing/2014/main" id="{5A543EC0-CE9E-4EE2-84A3-0BCF8138D66A}"/>
            </a:ext>
          </a:extLst>
        </xdr:cNvPr>
        <xdr:cNvSpPr txBox="1"/>
      </xdr:nvSpPr>
      <xdr:spPr>
        <a:xfrm>
          <a:off x="18561127" y="169532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104</xdr:row>
      <xdr:rowOff>135526</xdr:rowOff>
    </xdr:from>
    <xdr:ext cx="469744" cy="259045"/>
    <xdr:sp macro="" textlink="">
      <xdr:nvSpPr>
        <xdr:cNvPr id="741" name="n_2mainValue【庁舎】&#10;一人当たり面積">
          <a:extLst>
            <a:ext uri="{FF2B5EF4-FFF2-40B4-BE49-F238E27FC236}">
              <a16:creationId xmlns:a16="http://schemas.microsoft.com/office/drawing/2014/main" id="{ED54F94E-C7DC-4B80-ADAB-63906AF3E0E6}"/>
            </a:ext>
          </a:extLst>
        </xdr:cNvPr>
        <xdr:cNvSpPr txBox="1"/>
      </xdr:nvSpPr>
      <xdr:spPr>
        <a:xfrm>
          <a:off x="17776267" y="175700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105</xdr:row>
      <xdr:rowOff>17415</xdr:rowOff>
    </xdr:from>
    <xdr:ext cx="469744" cy="259045"/>
    <xdr:sp macro="" textlink="">
      <xdr:nvSpPr>
        <xdr:cNvPr id="742" name="n_3mainValue【庁舎】&#10;一人当たり面積">
          <a:extLst>
            <a:ext uri="{FF2B5EF4-FFF2-40B4-BE49-F238E27FC236}">
              <a16:creationId xmlns:a16="http://schemas.microsoft.com/office/drawing/2014/main" id="{2DE74C1A-BF66-4B45-8EFB-94253488863A}"/>
            </a:ext>
          </a:extLst>
        </xdr:cNvPr>
        <xdr:cNvSpPr txBox="1"/>
      </xdr:nvSpPr>
      <xdr:spPr>
        <a:xfrm>
          <a:off x="17001567" y="176196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0.981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743" name="正方形/長方形 742">
          <a:extLst>
            <a:ext uri="{FF2B5EF4-FFF2-40B4-BE49-F238E27FC236}">
              <a16:creationId xmlns:a16="http://schemas.microsoft.com/office/drawing/2014/main" id="{9A333AF0-3114-4D10-A6DA-A2606E7E7AC6}"/>
            </a:ext>
          </a:extLst>
        </xdr:cNvPr>
        <xdr:cNvSpPr/>
      </xdr:nvSpPr>
      <xdr:spPr>
        <a:xfrm>
          <a:off x="670560" y="19000470"/>
          <a:ext cx="19598640" cy="18630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744" name="正方形/長方形 743">
          <a:extLst>
            <a:ext uri="{FF2B5EF4-FFF2-40B4-BE49-F238E27FC236}">
              <a16:creationId xmlns:a16="http://schemas.microsoft.com/office/drawing/2014/main" id="{E0622752-C3C0-4BA3-B4BE-B2ED39F31FDE}"/>
            </a:ext>
          </a:extLst>
        </xdr:cNvPr>
        <xdr:cNvSpPr/>
      </xdr:nvSpPr>
      <xdr:spPr>
        <a:xfrm>
          <a:off x="670560" y="19063970"/>
          <a:ext cx="33909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745" name="テキスト ボックス 744">
          <a:extLst>
            <a:ext uri="{FF2B5EF4-FFF2-40B4-BE49-F238E27FC236}">
              <a16:creationId xmlns:a16="http://schemas.microsoft.com/office/drawing/2014/main" id="{20968D9D-0D4D-481C-82DE-216ADDD161A8}"/>
            </a:ext>
          </a:extLst>
        </xdr:cNvPr>
        <xdr:cNvSpPr txBox="1"/>
      </xdr:nvSpPr>
      <xdr:spPr>
        <a:xfrm>
          <a:off x="746760" y="19310350"/>
          <a:ext cx="19433540" cy="145542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a:solidFill>
                <a:schemeClr val="dk1"/>
              </a:solidFill>
              <a:effectLst/>
              <a:latin typeface="+mn-lt"/>
              <a:ea typeface="+mn-ea"/>
              <a:cs typeface="+mn-cs"/>
            </a:rPr>
            <a:t>　</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類似団体と比較して、特に有形固定資産減価償却率が高くなっている施設は、</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消防施設、</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市民会館</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等</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である。消防施設については、平成</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23</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年度に耐震化をかねた大規模改修工事を実施している。今後も公共施設総合管理計画に基づき、適正に管理運営をしていく。</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tabSelected="1" workbookViewId="0"/>
  </sheetViews>
  <sheetFormatPr defaultColWidth="0" defaultRowHeight="11.25" zeroHeight="1" x14ac:dyDescent="0.15"/>
  <cols>
    <col min="1" max="11" width="2.125" style="187" customWidth="1"/>
    <col min="12" max="12" width="2.25" style="187" customWidth="1"/>
    <col min="13" max="17" width="2.375" style="187" customWidth="1"/>
    <col min="18" max="119" width="2.125" style="187" customWidth="1"/>
    <col min="120" max="16384" width="0" style="187" hidden="1"/>
  </cols>
  <sheetData>
    <row r="1" spans="1:119" ht="33" customHeight="1" x14ac:dyDescent="0.15">
      <c r="A1" s="185"/>
      <c r="B1" s="644" t="s">
        <v>80</v>
      </c>
      <c r="C1" s="644"/>
      <c r="D1" s="644"/>
      <c r="E1" s="644"/>
      <c r="F1" s="644"/>
      <c r="G1" s="644"/>
      <c r="H1" s="644"/>
      <c r="I1" s="644"/>
      <c r="J1" s="644"/>
      <c r="K1" s="644"/>
      <c r="L1" s="644"/>
      <c r="M1" s="644"/>
      <c r="N1" s="644"/>
      <c r="O1" s="644"/>
      <c r="P1" s="644"/>
      <c r="Q1" s="644"/>
      <c r="R1" s="644"/>
      <c r="S1" s="644"/>
      <c r="T1" s="644"/>
      <c r="U1" s="644"/>
      <c r="V1" s="644"/>
      <c r="W1" s="644"/>
      <c r="X1" s="644"/>
      <c r="Y1" s="644"/>
      <c r="Z1" s="644"/>
      <c r="AA1" s="644"/>
      <c r="AB1" s="644"/>
      <c r="AC1" s="644"/>
      <c r="AD1" s="644"/>
      <c r="AE1" s="644"/>
      <c r="AF1" s="644"/>
      <c r="AG1" s="644"/>
      <c r="AH1" s="644"/>
      <c r="AI1" s="644"/>
      <c r="AJ1" s="644"/>
      <c r="AK1" s="644"/>
      <c r="AL1" s="644"/>
      <c r="AM1" s="644"/>
      <c r="AN1" s="644"/>
      <c r="AO1" s="644"/>
      <c r="AP1" s="644"/>
      <c r="AQ1" s="644"/>
      <c r="AR1" s="644"/>
      <c r="AS1" s="644"/>
      <c r="AT1" s="644"/>
      <c r="AU1" s="644"/>
      <c r="AV1" s="644"/>
      <c r="AW1" s="644"/>
      <c r="AX1" s="644"/>
      <c r="AY1" s="644"/>
      <c r="AZ1" s="644"/>
      <c r="BA1" s="644"/>
      <c r="BB1" s="644"/>
      <c r="BC1" s="644"/>
      <c r="BD1" s="644"/>
      <c r="BE1" s="644"/>
      <c r="BF1" s="644"/>
      <c r="BG1" s="644"/>
      <c r="BH1" s="644"/>
      <c r="BI1" s="644"/>
      <c r="BJ1" s="644"/>
      <c r="BK1" s="644"/>
      <c r="BL1" s="644"/>
      <c r="BM1" s="644"/>
      <c r="BN1" s="644"/>
      <c r="BO1" s="644"/>
      <c r="BP1" s="644"/>
      <c r="BQ1" s="644"/>
      <c r="BR1" s="644"/>
      <c r="BS1" s="644"/>
      <c r="BT1" s="644"/>
      <c r="BU1" s="644"/>
      <c r="BV1" s="644"/>
      <c r="BW1" s="644"/>
      <c r="BX1" s="644"/>
      <c r="BY1" s="644"/>
      <c r="BZ1" s="644"/>
      <c r="CA1" s="644"/>
      <c r="CB1" s="644"/>
      <c r="CC1" s="644"/>
      <c r="CD1" s="644"/>
      <c r="CE1" s="644"/>
      <c r="CF1" s="644"/>
      <c r="CG1" s="644"/>
      <c r="CH1" s="644"/>
      <c r="CI1" s="644"/>
      <c r="CJ1" s="644"/>
      <c r="CK1" s="644"/>
      <c r="CL1" s="644"/>
      <c r="CM1" s="644"/>
      <c r="CN1" s="644"/>
      <c r="CO1" s="644"/>
      <c r="CP1" s="644"/>
      <c r="CQ1" s="644"/>
      <c r="CR1" s="644"/>
      <c r="CS1" s="644"/>
      <c r="CT1" s="644"/>
      <c r="CU1" s="644"/>
      <c r="CV1" s="644"/>
      <c r="CW1" s="644"/>
      <c r="CX1" s="644"/>
      <c r="CY1" s="644"/>
      <c r="CZ1" s="644"/>
      <c r="DA1" s="644"/>
      <c r="DB1" s="644"/>
      <c r="DC1" s="644"/>
      <c r="DD1" s="644"/>
      <c r="DE1" s="644"/>
      <c r="DF1" s="644"/>
      <c r="DG1" s="644"/>
      <c r="DH1" s="644"/>
      <c r="DI1" s="644"/>
      <c r="DJ1" s="186"/>
      <c r="DK1" s="186"/>
      <c r="DL1" s="186"/>
      <c r="DM1" s="186"/>
      <c r="DN1" s="186"/>
      <c r="DO1" s="186"/>
    </row>
    <row r="2" spans="1:119" ht="24.75" thickBot="1" x14ac:dyDescent="0.2">
      <c r="A2" s="185"/>
      <c r="B2" s="188" t="s">
        <v>81</v>
      </c>
      <c r="C2" s="188"/>
      <c r="D2" s="189"/>
      <c r="E2" s="185"/>
      <c r="F2" s="185"/>
      <c r="G2" s="185"/>
      <c r="H2" s="185"/>
      <c r="I2" s="185"/>
      <c r="J2" s="185"/>
      <c r="K2" s="185"/>
      <c r="L2" s="185"/>
      <c r="M2" s="185"/>
      <c r="N2" s="185"/>
      <c r="O2" s="185"/>
      <c r="P2" s="185"/>
      <c r="Q2" s="185"/>
      <c r="R2" s="185"/>
      <c r="S2" s="185"/>
      <c r="T2" s="185"/>
      <c r="U2" s="185"/>
      <c r="V2" s="185"/>
      <c r="W2" s="185"/>
      <c r="X2" s="185"/>
      <c r="Y2" s="185"/>
      <c r="Z2" s="185"/>
      <c r="AA2" s="185"/>
      <c r="AB2" s="185"/>
      <c r="AC2" s="185"/>
      <c r="AD2" s="185"/>
      <c r="AE2" s="185"/>
      <c r="AF2" s="185"/>
      <c r="AG2" s="185"/>
      <c r="AH2" s="185"/>
      <c r="AI2" s="185"/>
      <c r="AJ2" s="185"/>
      <c r="AK2" s="185"/>
      <c r="AL2" s="185"/>
      <c r="AM2" s="185"/>
      <c r="AN2" s="185"/>
      <c r="AO2" s="185"/>
      <c r="AP2" s="185"/>
      <c r="AQ2" s="185"/>
      <c r="AR2" s="185"/>
      <c r="AS2" s="185"/>
      <c r="AT2" s="185"/>
      <c r="AU2" s="185"/>
      <c r="AV2" s="185"/>
      <c r="AW2" s="185"/>
      <c r="AX2" s="185"/>
      <c r="AY2" s="185"/>
      <c r="AZ2" s="185"/>
      <c r="BA2" s="185"/>
      <c r="BB2" s="185"/>
      <c r="BC2" s="185"/>
      <c r="BD2" s="185"/>
      <c r="BE2" s="185"/>
      <c r="BF2" s="185"/>
      <c r="BG2" s="185"/>
      <c r="BH2" s="185"/>
      <c r="BI2" s="185"/>
      <c r="BJ2" s="185"/>
      <c r="BK2" s="185"/>
      <c r="BL2" s="185"/>
      <c r="BM2" s="185"/>
      <c r="BN2" s="185"/>
      <c r="BO2" s="185"/>
      <c r="BP2" s="185"/>
      <c r="BQ2" s="185"/>
      <c r="BR2" s="185"/>
      <c r="BS2" s="185"/>
      <c r="BT2" s="185"/>
      <c r="BU2" s="185"/>
      <c r="BV2" s="185"/>
      <c r="BW2" s="185"/>
      <c r="BX2" s="185"/>
      <c r="BY2" s="185"/>
      <c r="BZ2" s="185"/>
      <c r="CA2" s="185"/>
      <c r="CB2" s="185"/>
      <c r="CC2" s="185"/>
      <c r="CD2" s="185"/>
      <c r="CE2" s="185"/>
      <c r="CF2" s="185"/>
      <c r="CG2" s="185"/>
      <c r="CH2" s="185"/>
      <c r="CI2" s="185"/>
      <c r="CJ2" s="185"/>
      <c r="CK2" s="185"/>
      <c r="CL2" s="185"/>
      <c r="CM2" s="185"/>
      <c r="CN2" s="185"/>
      <c r="CO2" s="185"/>
      <c r="CP2" s="185"/>
      <c r="CQ2" s="185"/>
      <c r="CR2" s="185"/>
      <c r="CS2" s="185"/>
      <c r="CT2" s="185"/>
      <c r="CU2" s="185"/>
      <c r="CV2" s="185"/>
      <c r="CW2" s="185"/>
      <c r="CX2" s="185"/>
      <c r="CY2" s="185"/>
      <c r="CZ2" s="185"/>
      <c r="DA2" s="185"/>
      <c r="DB2" s="185"/>
      <c r="DC2" s="185"/>
      <c r="DD2" s="185"/>
      <c r="DE2" s="185"/>
      <c r="DF2" s="185"/>
      <c r="DG2" s="185"/>
      <c r="DH2" s="185"/>
      <c r="DI2" s="185"/>
      <c r="DJ2" s="185"/>
      <c r="DK2" s="185"/>
      <c r="DL2" s="185"/>
      <c r="DM2" s="185"/>
      <c r="DN2" s="185"/>
      <c r="DO2" s="185"/>
    </row>
    <row r="3" spans="1:119" ht="18.75" customHeight="1" thickBot="1" x14ac:dyDescent="0.2">
      <c r="A3" s="186"/>
      <c r="B3" s="645" t="s">
        <v>82</v>
      </c>
      <c r="C3" s="646"/>
      <c r="D3" s="646"/>
      <c r="E3" s="647"/>
      <c r="F3" s="647"/>
      <c r="G3" s="647"/>
      <c r="H3" s="647"/>
      <c r="I3" s="647"/>
      <c r="J3" s="647"/>
      <c r="K3" s="647"/>
      <c r="L3" s="647" t="s">
        <v>83</v>
      </c>
      <c r="M3" s="647"/>
      <c r="N3" s="647"/>
      <c r="O3" s="647"/>
      <c r="P3" s="647"/>
      <c r="Q3" s="647"/>
      <c r="R3" s="650"/>
      <c r="S3" s="650"/>
      <c r="T3" s="650"/>
      <c r="U3" s="650"/>
      <c r="V3" s="651"/>
      <c r="W3" s="544" t="s">
        <v>84</v>
      </c>
      <c r="X3" s="545"/>
      <c r="Y3" s="545"/>
      <c r="Z3" s="545"/>
      <c r="AA3" s="545"/>
      <c r="AB3" s="646"/>
      <c r="AC3" s="650" t="s">
        <v>85</v>
      </c>
      <c r="AD3" s="545"/>
      <c r="AE3" s="545"/>
      <c r="AF3" s="545"/>
      <c r="AG3" s="545"/>
      <c r="AH3" s="545"/>
      <c r="AI3" s="545"/>
      <c r="AJ3" s="545"/>
      <c r="AK3" s="545"/>
      <c r="AL3" s="612"/>
      <c r="AM3" s="544" t="s">
        <v>86</v>
      </c>
      <c r="AN3" s="545"/>
      <c r="AO3" s="545"/>
      <c r="AP3" s="545"/>
      <c r="AQ3" s="545"/>
      <c r="AR3" s="545"/>
      <c r="AS3" s="545"/>
      <c r="AT3" s="545"/>
      <c r="AU3" s="545"/>
      <c r="AV3" s="545"/>
      <c r="AW3" s="545"/>
      <c r="AX3" s="612"/>
      <c r="AY3" s="604" t="s">
        <v>1</v>
      </c>
      <c r="AZ3" s="605"/>
      <c r="BA3" s="605"/>
      <c r="BB3" s="605"/>
      <c r="BC3" s="605"/>
      <c r="BD3" s="605"/>
      <c r="BE3" s="605"/>
      <c r="BF3" s="605"/>
      <c r="BG3" s="605"/>
      <c r="BH3" s="605"/>
      <c r="BI3" s="605"/>
      <c r="BJ3" s="605"/>
      <c r="BK3" s="605"/>
      <c r="BL3" s="605"/>
      <c r="BM3" s="654"/>
      <c r="BN3" s="544" t="s">
        <v>87</v>
      </c>
      <c r="BO3" s="545"/>
      <c r="BP3" s="545"/>
      <c r="BQ3" s="545"/>
      <c r="BR3" s="545"/>
      <c r="BS3" s="545"/>
      <c r="BT3" s="545"/>
      <c r="BU3" s="612"/>
      <c r="BV3" s="544" t="s">
        <v>88</v>
      </c>
      <c r="BW3" s="545"/>
      <c r="BX3" s="545"/>
      <c r="BY3" s="545"/>
      <c r="BZ3" s="545"/>
      <c r="CA3" s="545"/>
      <c r="CB3" s="545"/>
      <c r="CC3" s="612"/>
      <c r="CD3" s="604" t="s">
        <v>1</v>
      </c>
      <c r="CE3" s="605"/>
      <c r="CF3" s="605"/>
      <c r="CG3" s="605"/>
      <c r="CH3" s="605"/>
      <c r="CI3" s="605"/>
      <c r="CJ3" s="605"/>
      <c r="CK3" s="605"/>
      <c r="CL3" s="605"/>
      <c r="CM3" s="605"/>
      <c r="CN3" s="605"/>
      <c r="CO3" s="605"/>
      <c r="CP3" s="605"/>
      <c r="CQ3" s="605"/>
      <c r="CR3" s="605"/>
      <c r="CS3" s="654"/>
      <c r="CT3" s="544" t="s">
        <v>89</v>
      </c>
      <c r="CU3" s="545"/>
      <c r="CV3" s="545"/>
      <c r="CW3" s="545"/>
      <c r="CX3" s="545"/>
      <c r="CY3" s="545"/>
      <c r="CZ3" s="545"/>
      <c r="DA3" s="612"/>
      <c r="DB3" s="544" t="s">
        <v>90</v>
      </c>
      <c r="DC3" s="545"/>
      <c r="DD3" s="545"/>
      <c r="DE3" s="545"/>
      <c r="DF3" s="545"/>
      <c r="DG3" s="545"/>
      <c r="DH3" s="545"/>
      <c r="DI3" s="612"/>
      <c r="DJ3" s="185"/>
      <c r="DK3" s="185"/>
      <c r="DL3" s="185"/>
      <c r="DM3" s="185"/>
      <c r="DN3" s="185"/>
      <c r="DO3" s="185"/>
    </row>
    <row r="4" spans="1:119" ht="18.75" customHeight="1" x14ac:dyDescent="0.15">
      <c r="A4" s="186"/>
      <c r="B4" s="620"/>
      <c r="C4" s="621"/>
      <c r="D4" s="621"/>
      <c r="E4" s="622"/>
      <c r="F4" s="622"/>
      <c r="G4" s="622"/>
      <c r="H4" s="622"/>
      <c r="I4" s="622"/>
      <c r="J4" s="622"/>
      <c r="K4" s="622"/>
      <c r="L4" s="622"/>
      <c r="M4" s="622"/>
      <c r="N4" s="622"/>
      <c r="O4" s="622"/>
      <c r="P4" s="622"/>
      <c r="Q4" s="622"/>
      <c r="R4" s="626"/>
      <c r="S4" s="626"/>
      <c r="T4" s="626"/>
      <c r="U4" s="626"/>
      <c r="V4" s="627"/>
      <c r="W4" s="613"/>
      <c r="X4" s="427"/>
      <c r="Y4" s="427"/>
      <c r="Z4" s="427"/>
      <c r="AA4" s="427"/>
      <c r="AB4" s="621"/>
      <c r="AC4" s="626"/>
      <c r="AD4" s="427"/>
      <c r="AE4" s="427"/>
      <c r="AF4" s="427"/>
      <c r="AG4" s="427"/>
      <c r="AH4" s="427"/>
      <c r="AI4" s="427"/>
      <c r="AJ4" s="427"/>
      <c r="AK4" s="427"/>
      <c r="AL4" s="614"/>
      <c r="AM4" s="571"/>
      <c r="AN4" s="481"/>
      <c r="AO4" s="481"/>
      <c r="AP4" s="481"/>
      <c r="AQ4" s="481"/>
      <c r="AR4" s="481"/>
      <c r="AS4" s="481"/>
      <c r="AT4" s="481"/>
      <c r="AU4" s="481"/>
      <c r="AV4" s="481"/>
      <c r="AW4" s="481"/>
      <c r="AX4" s="653"/>
      <c r="AY4" s="457" t="s">
        <v>91</v>
      </c>
      <c r="AZ4" s="458"/>
      <c r="BA4" s="458"/>
      <c r="BB4" s="458"/>
      <c r="BC4" s="458"/>
      <c r="BD4" s="458"/>
      <c r="BE4" s="458"/>
      <c r="BF4" s="458"/>
      <c r="BG4" s="458"/>
      <c r="BH4" s="458"/>
      <c r="BI4" s="458"/>
      <c r="BJ4" s="458"/>
      <c r="BK4" s="458"/>
      <c r="BL4" s="458"/>
      <c r="BM4" s="459"/>
      <c r="BN4" s="460">
        <v>2973173</v>
      </c>
      <c r="BO4" s="461"/>
      <c r="BP4" s="461"/>
      <c r="BQ4" s="461"/>
      <c r="BR4" s="461"/>
      <c r="BS4" s="461"/>
      <c r="BT4" s="461"/>
      <c r="BU4" s="462"/>
      <c r="BV4" s="460">
        <v>3030922</v>
      </c>
      <c r="BW4" s="461"/>
      <c r="BX4" s="461"/>
      <c r="BY4" s="461"/>
      <c r="BZ4" s="461"/>
      <c r="CA4" s="461"/>
      <c r="CB4" s="461"/>
      <c r="CC4" s="462"/>
      <c r="CD4" s="638" t="s">
        <v>92</v>
      </c>
      <c r="CE4" s="639"/>
      <c r="CF4" s="639"/>
      <c r="CG4" s="639"/>
      <c r="CH4" s="639"/>
      <c r="CI4" s="639"/>
      <c r="CJ4" s="639"/>
      <c r="CK4" s="639"/>
      <c r="CL4" s="639"/>
      <c r="CM4" s="639"/>
      <c r="CN4" s="639"/>
      <c r="CO4" s="639"/>
      <c r="CP4" s="639"/>
      <c r="CQ4" s="639"/>
      <c r="CR4" s="639"/>
      <c r="CS4" s="640"/>
      <c r="CT4" s="641">
        <v>15.1</v>
      </c>
      <c r="CU4" s="642"/>
      <c r="CV4" s="642"/>
      <c r="CW4" s="642"/>
      <c r="CX4" s="642"/>
      <c r="CY4" s="642"/>
      <c r="CZ4" s="642"/>
      <c r="DA4" s="643"/>
      <c r="DB4" s="641">
        <v>15.4</v>
      </c>
      <c r="DC4" s="642"/>
      <c r="DD4" s="642"/>
      <c r="DE4" s="642"/>
      <c r="DF4" s="642"/>
      <c r="DG4" s="642"/>
      <c r="DH4" s="642"/>
      <c r="DI4" s="643"/>
      <c r="DJ4" s="185"/>
      <c r="DK4" s="185"/>
      <c r="DL4" s="185"/>
      <c r="DM4" s="185"/>
      <c r="DN4" s="185"/>
      <c r="DO4" s="185"/>
    </row>
    <row r="5" spans="1:119" ht="18.75" customHeight="1" x14ac:dyDescent="0.15">
      <c r="A5" s="186"/>
      <c r="B5" s="648"/>
      <c r="C5" s="482"/>
      <c r="D5" s="482"/>
      <c r="E5" s="649"/>
      <c r="F5" s="649"/>
      <c r="G5" s="649"/>
      <c r="H5" s="649"/>
      <c r="I5" s="649"/>
      <c r="J5" s="649"/>
      <c r="K5" s="649"/>
      <c r="L5" s="649"/>
      <c r="M5" s="649"/>
      <c r="N5" s="649"/>
      <c r="O5" s="649"/>
      <c r="P5" s="649"/>
      <c r="Q5" s="649"/>
      <c r="R5" s="480"/>
      <c r="S5" s="480"/>
      <c r="T5" s="480"/>
      <c r="U5" s="480"/>
      <c r="V5" s="652"/>
      <c r="W5" s="571"/>
      <c r="X5" s="481"/>
      <c r="Y5" s="481"/>
      <c r="Z5" s="481"/>
      <c r="AA5" s="481"/>
      <c r="AB5" s="482"/>
      <c r="AC5" s="480"/>
      <c r="AD5" s="481"/>
      <c r="AE5" s="481"/>
      <c r="AF5" s="481"/>
      <c r="AG5" s="481"/>
      <c r="AH5" s="481"/>
      <c r="AI5" s="481"/>
      <c r="AJ5" s="481"/>
      <c r="AK5" s="481"/>
      <c r="AL5" s="653"/>
      <c r="AM5" s="534" t="s">
        <v>93</v>
      </c>
      <c r="AN5" s="439"/>
      <c r="AO5" s="439"/>
      <c r="AP5" s="439"/>
      <c r="AQ5" s="439"/>
      <c r="AR5" s="439"/>
      <c r="AS5" s="439"/>
      <c r="AT5" s="440"/>
      <c r="AU5" s="522" t="s">
        <v>94</v>
      </c>
      <c r="AV5" s="523"/>
      <c r="AW5" s="523"/>
      <c r="AX5" s="523"/>
      <c r="AY5" s="445" t="s">
        <v>95</v>
      </c>
      <c r="AZ5" s="446"/>
      <c r="BA5" s="446"/>
      <c r="BB5" s="446"/>
      <c r="BC5" s="446"/>
      <c r="BD5" s="446"/>
      <c r="BE5" s="446"/>
      <c r="BF5" s="446"/>
      <c r="BG5" s="446"/>
      <c r="BH5" s="446"/>
      <c r="BI5" s="446"/>
      <c r="BJ5" s="446"/>
      <c r="BK5" s="446"/>
      <c r="BL5" s="446"/>
      <c r="BM5" s="447"/>
      <c r="BN5" s="465">
        <v>2744564</v>
      </c>
      <c r="BO5" s="466"/>
      <c r="BP5" s="466"/>
      <c r="BQ5" s="466"/>
      <c r="BR5" s="466"/>
      <c r="BS5" s="466"/>
      <c r="BT5" s="466"/>
      <c r="BU5" s="467"/>
      <c r="BV5" s="465">
        <v>2767586</v>
      </c>
      <c r="BW5" s="466"/>
      <c r="BX5" s="466"/>
      <c r="BY5" s="466"/>
      <c r="BZ5" s="466"/>
      <c r="CA5" s="466"/>
      <c r="CB5" s="466"/>
      <c r="CC5" s="467"/>
      <c r="CD5" s="474" t="s">
        <v>96</v>
      </c>
      <c r="CE5" s="475"/>
      <c r="CF5" s="475"/>
      <c r="CG5" s="475"/>
      <c r="CH5" s="475"/>
      <c r="CI5" s="475"/>
      <c r="CJ5" s="475"/>
      <c r="CK5" s="475"/>
      <c r="CL5" s="475"/>
      <c r="CM5" s="475"/>
      <c r="CN5" s="475"/>
      <c r="CO5" s="475"/>
      <c r="CP5" s="475"/>
      <c r="CQ5" s="475"/>
      <c r="CR5" s="475"/>
      <c r="CS5" s="476"/>
      <c r="CT5" s="435">
        <v>85.8</v>
      </c>
      <c r="CU5" s="436"/>
      <c r="CV5" s="436"/>
      <c r="CW5" s="436"/>
      <c r="CX5" s="436"/>
      <c r="CY5" s="436"/>
      <c r="CZ5" s="436"/>
      <c r="DA5" s="437"/>
      <c r="DB5" s="435">
        <v>80.3</v>
      </c>
      <c r="DC5" s="436"/>
      <c r="DD5" s="436"/>
      <c r="DE5" s="436"/>
      <c r="DF5" s="436"/>
      <c r="DG5" s="436"/>
      <c r="DH5" s="436"/>
      <c r="DI5" s="437"/>
      <c r="DJ5" s="185"/>
      <c r="DK5" s="185"/>
      <c r="DL5" s="185"/>
      <c r="DM5" s="185"/>
      <c r="DN5" s="185"/>
      <c r="DO5" s="185"/>
    </row>
    <row r="6" spans="1:119" ht="18.75" customHeight="1" x14ac:dyDescent="0.15">
      <c r="A6" s="186"/>
      <c r="B6" s="618" t="s">
        <v>97</v>
      </c>
      <c r="C6" s="479"/>
      <c r="D6" s="479"/>
      <c r="E6" s="619"/>
      <c r="F6" s="619"/>
      <c r="G6" s="619"/>
      <c r="H6" s="619"/>
      <c r="I6" s="619"/>
      <c r="J6" s="619"/>
      <c r="K6" s="619"/>
      <c r="L6" s="619" t="s">
        <v>98</v>
      </c>
      <c r="M6" s="619"/>
      <c r="N6" s="619"/>
      <c r="O6" s="619"/>
      <c r="P6" s="619"/>
      <c r="Q6" s="619"/>
      <c r="R6" s="503"/>
      <c r="S6" s="503"/>
      <c r="T6" s="503"/>
      <c r="U6" s="503"/>
      <c r="V6" s="625"/>
      <c r="W6" s="556" t="s">
        <v>99</v>
      </c>
      <c r="X6" s="478"/>
      <c r="Y6" s="478"/>
      <c r="Z6" s="478"/>
      <c r="AA6" s="478"/>
      <c r="AB6" s="479"/>
      <c r="AC6" s="630" t="s">
        <v>100</v>
      </c>
      <c r="AD6" s="631"/>
      <c r="AE6" s="631"/>
      <c r="AF6" s="631"/>
      <c r="AG6" s="631"/>
      <c r="AH6" s="631"/>
      <c r="AI6" s="631"/>
      <c r="AJ6" s="631"/>
      <c r="AK6" s="631"/>
      <c r="AL6" s="632"/>
      <c r="AM6" s="534" t="s">
        <v>101</v>
      </c>
      <c r="AN6" s="439"/>
      <c r="AO6" s="439"/>
      <c r="AP6" s="439"/>
      <c r="AQ6" s="439"/>
      <c r="AR6" s="439"/>
      <c r="AS6" s="439"/>
      <c r="AT6" s="440"/>
      <c r="AU6" s="522" t="s">
        <v>94</v>
      </c>
      <c r="AV6" s="523"/>
      <c r="AW6" s="523"/>
      <c r="AX6" s="523"/>
      <c r="AY6" s="445" t="s">
        <v>102</v>
      </c>
      <c r="AZ6" s="446"/>
      <c r="BA6" s="446"/>
      <c r="BB6" s="446"/>
      <c r="BC6" s="446"/>
      <c r="BD6" s="446"/>
      <c r="BE6" s="446"/>
      <c r="BF6" s="446"/>
      <c r="BG6" s="446"/>
      <c r="BH6" s="446"/>
      <c r="BI6" s="446"/>
      <c r="BJ6" s="446"/>
      <c r="BK6" s="446"/>
      <c r="BL6" s="446"/>
      <c r="BM6" s="447"/>
      <c r="BN6" s="465">
        <v>228609</v>
      </c>
      <c r="BO6" s="466"/>
      <c r="BP6" s="466"/>
      <c r="BQ6" s="466"/>
      <c r="BR6" s="466"/>
      <c r="BS6" s="466"/>
      <c r="BT6" s="466"/>
      <c r="BU6" s="467"/>
      <c r="BV6" s="465">
        <v>263336</v>
      </c>
      <c r="BW6" s="466"/>
      <c r="BX6" s="466"/>
      <c r="BY6" s="466"/>
      <c r="BZ6" s="466"/>
      <c r="CA6" s="466"/>
      <c r="CB6" s="466"/>
      <c r="CC6" s="467"/>
      <c r="CD6" s="474" t="s">
        <v>103</v>
      </c>
      <c r="CE6" s="475"/>
      <c r="CF6" s="475"/>
      <c r="CG6" s="475"/>
      <c r="CH6" s="475"/>
      <c r="CI6" s="475"/>
      <c r="CJ6" s="475"/>
      <c r="CK6" s="475"/>
      <c r="CL6" s="475"/>
      <c r="CM6" s="475"/>
      <c r="CN6" s="475"/>
      <c r="CO6" s="475"/>
      <c r="CP6" s="475"/>
      <c r="CQ6" s="475"/>
      <c r="CR6" s="475"/>
      <c r="CS6" s="476"/>
      <c r="CT6" s="615">
        <v>85.8</v>
      </c>
      <c r="CU6" s="616"/>
      <c r="CV6" s="616"/>
      <c r="CW6" s="616"/>
      <c r="CX6" s="616"/>
      <c r="CY6" s="616"/>
      <c r="CZ6" s="616"/>
      <c r="DA6" s="617"/>
      <c r="DB6" s="615">
        <v>80.3</v>
      </c>
      <c r="DC6" s="616"/>
      <c r="DD6" s="616"/>
      <c r="DE6" s="616"/>
      <c r="DF6" s="616"/>
      <c r="DG6" s="616"/>
      <c r="DH6" s="616"/>
      <c r="DI6" s="617"/>
      <c r="DJ6" s="185"/>
      <c r="DK6" s="185"/>
      <c r="DL6" s="185"/>
      <c r="DM6" s="185"/>
      <c r="DN6" s="185"/>
      <c r="DO6" s="185"/>
    </row>
    <row r="7" spans="1:119" ht="18.75" customHeight="1" x14ac:dyDescent="0.15">
      <c r="A7" s="186"/>
      <c r="B7" s="620"/>
      <c r="C7" s="621"/>
      <c r="D7" s="621"/>
      <c r="E7" s="622"/>
      <c r="F7" s="622"/>
      <c r="G7" s="622"/>
      <c r="H7" s="622"/>
      <c r="I7" s="622"/>
      <c r="J7" s="622"/>
      <c r="K7" s="622"/>
      <c r="L7" s="622"/>
      <c r="M7" s="622"/>
      <c r="N7" s="622"/>
      <c r="O7" s="622"/>
      <c r="P7" s="622"/>
      <c r="Q7" s="622"/>
      <c r="R7" s="626"/>
      <c r="S7" s="626"/>
      <c r="T7" s="626"/>
      <c r="U7" s="626"/>
      <c r="V7" s="627"/>
      <c r="W7" s="613"/>
      <c r="X7" s="427"/>
      <c r="Y7" s="427"/>
      <c r="Z7" s="427"/>
      <c r="AA7" s="427"/>
      <c r="AB7" s="621"/>
      <c r="AC7" s="633"/>
      <c r="AD7" s="428"/>
      <c r="AE7" s="428"/>
      <c r="AF7" s="428"/>
      <c r="AG7" s="428"/>
      <c r="AH7" s="428"/>
      <c r="AI7" s="428"/>
      <c r="AJ7" s="428"/>
      <c r="AK7" s="428"/>
      <c r="AL7" s="634"/>
      <c r="AM7" s="534" t="s">
        <v>104</v>
      </c>
      <c r="AN7" s="439"/>
      <c r="AO7" s="439"/>
      <c r="AP7" s="439"/>
      <c r="AQ7" s="439"/>
      <c r="AR7" s="439"/>
      <c r="AS7" s="439"/>
      <c r="AT7" s="440"/>
      <c r="AU7" s="522" t="s">
        <v>105</v>
      </c>
      <c r="AV7" s="523"/>
      <c r="AW7" s="523"/>
      <c r="AX7" s="523"/>
      <c r="AY7" s="445" t="s">
        <v>106</v>
      </c>
      <c r="AZ7" s="446"/>
      <c r="BA7" s="446"/>
      <c r="BB7" s="446"/>
      <c r="BC7" s="446"/>
      <c r="BD7" s="446"/>
      <c r="BE7" s="446"/>
      <c r="BF7" s="446"/>
      <c r="BG7" s="446"/>
      <c r="BH7" s="446"/>
      <c r="BI7" s="446"/>
      <c r="BJ7" s="446"/>
      <c r="BK7" s="446"/>
      <c r="BL7" s="446"/>
      <c r="BM7" s="447"/>
      <c r="BN7" s="465">
        <v>61284</v>
      </c>
      <c r="BO7" s="466"/>
      <c r="BP7" s="466"/>
      <c r="BQ7" s="466"/>
      <c r="BR7" s="466"/>
      <c r="BS7" s="466"/>
      <c r="BT7" s="466"/>
      <c r="BU7" s="467"/>
      <c r="BV7" s="465">
        <v>83358</v>
      </c>
      <c r="BW7" s="466"/>
      <c r="BX7" s="466"/>
      <c r="BY7" s="466"/>
      <c r="BZ7" s="466"/>
      <c r="CA7" s="466"/>
      <c r="CB7" s="466"/>
      <c r="CC7" s="467"/>
      <c r="CD7" s="474" t="s">
        <v>107</v>
      </c>
      <c r="CE7" s="475"/>
      <c r="CF7" s="475"/>
      <c r="CG7" s="475"/>
      <c r="CH7" s="475"/>
      <c r="CI7" s="475"/>
      <c r="CJ7" s="475"/>
      <c r="CK7" s="475"/>
      <c r="CL7" s="475"/>
      <c r="CM7" s="475"/>
      <c r="CN7" s="475"/>
      <c r="CO7" s="475"/>
      <c r="CP7" s="475"/>
      <c r="CQ7" s="475"/>
      <c r="CR7" s="475"/>
      <c r="CS7" s="476"/>
      <c r="CT7" s="465">
        <v>1106570</v>
      </c>
      <c r="CU7" s="466"/>
      <c r="CV7" s="466"/>
      <c r="CW7" s="466"/>
      <c r="CX7" s="466"/>
      <c r="CY7" s="466"/>
      <c r="CZ7" s="466"/>
      <c r="DA7" s="467"/>
      <c r="DB7" s="465">
        <v>1171430</v>
      </c>
      <c r="DC7" s="466"/>
      <c r="DD7" s="466"/>
      <c r="DE7" s="466"/>
      <c r="DF7" s="466"/>
      <c r="DG7" s="466"/>
      <c r="DH7" s="466"/>
      <c r="DI7" s="467"/>
      <c r="DJ7" s="185"/>
      <c r="DK7" s="185"/>
      <c r="DL7" s="185"/>
      <c r="DM7" s="185"/>
      <c r="DN7" s="185"/>
      <c r="DO7" s="185"/>
    </row>
    <row r="8" spans="1:119" ht="18.75" customHeight="1" thickBot="1" x14ac:dyDescent="0.2">
      <c r="A8" s="186"/>
      <c r="B8" s="623"/>
      <c r="C8" s="557"/>
      <c r="D8" s="557"/>
      <c r="E8" s="624"/>
      <c r="F8" s="624"/>
      <c r="G8" s="624"/>
      <c r="H8" s="624"/>
      <c r="I8" s="624"/>
      <c r="J8" s="624"/>
      <c r="K8" s="624"/>
      <c r="L8" s="624"/>
      <c r="M8" s="624"/>
      <c r="N8" s="624"/>
      <c r="O8" s="624"/>
      <c r="P8" s="624"/>
      <c r="Q8" s="624"/>
      <c r="R8" s="628"/>
      <c r="S8" s="628"/>
      <c r="T8" s="628"/>
      <c r="U8" s="628"/>
      <c r="V8" s="629"/>
      <c r="W8" s="546"/>
      <c r="X8" s="547"/>
      <c r="Y8" s="547"/>
      <c r="Z8" s="547"/>
      <c r="AA8" s="547"/>
      <c r="AB8" s="557"/>
      <c r="AC8" s="635"/>
      <c r="AD8" s="636"/>
      <c r="AE8" s="636"/>
      <c r="AF8" s="636"/>
      <c r="AG8" s="636"/>
      <c r="AH8" s="636"/>
      <c r="AI8" s="636"/>
      <c r="AJ8" s="636"/>
      <c r="AK8" s="636"/>
      <c r="AL8" s="637"/>
      <c r="AM8" s="534" t="s">
        <v>108</v>
      </c>
      <c r="AN8" s="439"/>
      <c r="AO8" s="439"/>
      <c r="AP8" s="439"/>
      <c r="AQ8" s="439"/>
      <c r="AR8" s="439"/>
      <c r="AS8" s="439"/>
      <c r="AT8" s="440"/>
      <c r="AU8" s="522" t="s">
        <v>94</v>
      </c>
      <c r="AV8" s="523"/>
      <c r="AW8" s="523"/>
      <c r="AX8" s="523"/>
      <c r="AY8" s="445" t="s">
        <v>109</v>
      </c>
      <c r="AZ8" s="446"/>
      <c r="BA8" s="446"/>
      <c r="BB8" s="446"/>
      <c r="BC8" s="446"/>
      <c r="BD8" s="446"/>
      <c r="BE8" s="446"/>
      <c r="BF8" s="446"/>
      <c r="BG8" s="446"/>
      <c r="BH8" s="446"/>
      <c r="BI8" s="446"/>
      <c r="BJ8" s="446"/>
      <c r="BK8" s="446"/>
      <c r="BL8" s="446"/>
      <c r="BM8" s="447"/>
      <c r="BN8" s="465">
        <v>167325</v>
      </c>
      <c r="BO8" s="466"/>
      <c r="BP8" s="466"/>
      <c r="BQ8" s="466"/>
      <c r="BR8" s="466"/>
      <c r="BS8" s="466"/>
      <c r="BT8" s="466"/>
      <c r="BU8" s="467"/>
      <c r="BV8" s="465">
        <v>179978</v>
      </c>
      <c r="BW8" s="466"/>
      <c r="BX8" s="466"/>
      <c r="BY8" s="466"/>
      <c r="BZ8" s="466"/>
      <c r="CA8" s="466"/>
      <c r="CB8" s="466"/>
      <c r="CC8" s="467"/>
      <c r="CD8" s="474" t="s">
        <v>110</v>
      </c>
      <c r="CE8" s="475"/>
      <c r="CF8" s="475"/>
      <c r="CG8" s="475"/>
      <c r="CH8" s="475"/>
      <c r="CI8" s="475"/>
      <c r="CJ8" s="475"/>
      <c r="CK8" s="475"/>
      <c r="CL8" s="475"/>
      <c r="CM8" s="475"/>
      <c r="CN8" s="475"/>
      <c r="CO8" s="475"/>
      <c r="CP8" s="475"/>
      <c r="CQ8" s="475"/>
      <c r="CR8" s="475"/>
      <c r="CS8" s="476"/>
      <c r="CT8" s="578">
        <v>0.19</v>
      </c>
      <c r="CU8" s="579"/>
      <c r="CV8" s="579"/>
      <c r="CW8" s="579"/>
      <c r="CX8" s="579"/>
      <c r="CY8" s="579"/>
      <c r="CZ8" s="579"/>
      <c r="DA8" s="580"/>
      <c r="DB8" s="578">
        <v>0.17</v>
      </c>
      <c r="DC8" s="579"/>
      <c r="DD8" s="579"/>
      <c r="DE8" s="579"/>
      <c r="DF8" s="579"/>
      <c r="DG8" s="579"/>
      <c r="DH8" s="579"/>
      <c r="DI8" s="580"/>
      <c r="DJ8" s="185"/>
      <c r="DK8" s="185"/>
      <c r="DL8" s="185"/>
      <c r="DM8" s="185"/>
      <c r="DN8" s="185"/>
      <c r="DO8" s="185"/>
    </row>
    <row r="9" spans="1:119" ht="18.75" customHeight="1" thickBot="1" x14ac:dyDescent="0.2">
      <c r="A9" s="186"/>
      <c r="B9" s="604" t="s">
        <v>111</v>
      </c>
      <c r="C9" s="605"/>
      <c r="D9" s="605"/>
      <c r="E9" s="605"/>
      <c r="F9" s="605"/>
      <c r="G9" s="605"/>
      <c r="H9" s="605"/>
      <c r="I9" s="605"/>
      <c r="J9" s="605"/>
      <c r="K9" s="528"/>
      <c r="L9" s="606" t="s">
        <v>112</v>
      </c>
      <c r="M9" s="607"/>
      <c r="N9" s="607"/>
      <c r="O9" s="607"/>
      <c r="P9" s="607"/>
      <c r="Q9" s="608"/>
      <c r="R9" s="609">
        <v>1294</v>
      </c>
      <c r="S9" s="610"/>
      <c r="T9" s="610"/>
      <c r="U9" s="610"/>
      <c r="V9" s="611"/>
      <c r="W9" s="544" t="s">
        <v>113</v>
      </c>
      <c r="X9" s="545"/>
      <c r="Y9" s="545"/>
      <c r="Z9" s="545"/>
      <c r="AA9" s="545"/>
      <c r="AB9" s="545"/>
      <c r="AC9" s="545"/>
      <c r="AD9" s="545"/>
      <c r="AE9" s="545"/>
      <c r="AF9" s="545"/>
      <c r="AG9" s="545"/>
      <c r="AH9" s="545"/>
      <c r="AI9" s="545"/>
      <c r="AJ9" s="545"/>
      <c r="AK9" s="545"/>
      <c r="AL9" s="612"/>
      <c r="AM9" s="534" t="s">
        <v>114</v>
      </c>
      <c r="AN9" s="439"/>
      <c r="AO9" s="439"/>
      <c r="AP9" s="439"/>
      <c r="AQ9" s="439"/>
      <c r="AR9" s="439"/>
      <c r="AS9" s="439"/>
      <c r="AT9" s="440"/>
      <c r="AU9" s="522" t="s">
        <v>115</v>
      </c>
      <c r="AV9" s="523"/>
      <c r="AW9" s="523"/>
      <c r="AX9" s="523"/>
      <c r="AY9" s="445" t="s">
        <v>116</v>
      </c>
      <c r="AZ9" s="446"/>
      <c r="BA9" s="446"/>
      <c r="BB9" s="446"/>
      <c r="BC9" s="446"/>
      <c r="BD9" s="446"/>
      <c r="BE9" s="446"/>
      <c r="BF9" s="446"/>
      <c r="BG9" s="446"/>
      <c r="BH9" s="446"/>
      <c r="BI9" s="446"/>
      <c r="BJ9" s="446"/>
      <c r="BK9" s="446"/>
      <c r="BL9" s="446"/>
      <c r="BM9" s="447"/>
      <c r="BN9" s="465">
        <v>-12652</v>
      </c>
      <c r="BO9" s="466"/>
      <c r="BP9" s="466"/>
      <c r="BQ9" s="466"/>
      <c r="BR9" s="466"/>
      <c r="BS9" s="466"/>
      <c r="BT9" s="466"/>
      <c r="BU9" s="467"/>
      <c r="BV9" s="465">
        <v>137321</v>
      </c>
      <c r="BW9" s="466"/>
      <c r="BX9" s="466"/>
      <c r="BY9" s="466"/>
      <c r="BZ9" s="466"/>
      <c r="CA9" s="466"/>
      <c r="CB9" s="466"/>
      <c r="CC9" s="467"/>
      <c r="CD9" s="474" t="s">
        <v>117</v>
      </c>
      <c r="CE9" s="475"/>
      <c r="CF9" s="475"/>
      <c r="CG9" s="475"/>
      <c r="CH9" s="475"/>
      <c r="CI9" s="475"/>
      <c r="CJ9" s="475"/>
      <c r="CK9" s="475"/>
      <c r="CL9" s="475"/>
      <c r="CM9" s="475"/>
      <c r="CN9" s="475"/>
      <c r="CO9" s="475"/>
      <c r="CP9" s="475"/>
      <c r="CQ9" s="475"/>
      <c r="CR9" s="475"/>
      <c r="CS9" s="476"/>
      <c r="CT9" s="435">
        <v>10.3</v>
      </c>
      <c r="CU9" s="436"/>
      <c r="CV9" s="436"/>
      <c r="CW9" s="436"/>
      <c r="CX9" s="436"/>
      <c r="CY9" s="436"/>
      <c r="CZ9" s="436"/>
      <c r="DA9" s="437"/>
      <c r="DB9" s="435">
        <v>8.9</v>
      </c>
      <c r="DC9" s="436"/>
      <c r="DD9" s="436"/>
      <c r="DE9" s="436"/>
      <c r="DF9" s="436"/>
      <c r="DG9" s="436"/>
      <c r="DH9" s="436"/>
      <c r="DI9" s="437"/>
      <c r="DJ9" s="185"/>
      <c r="DK9" s="185"/>
      <c r="DL9" s="185"/>
      <c r="DM9" s="185"/>
      <c r="DN9" s="185"/>
      <c r="DO9" s="185"/>
    </row>
    <row r="10" spans="1:119" ht="18.75" customHeight="1" thickBot="1" x14ac:dyDescent="0.2">
      <c r="A10" s="186"/>
      <c r="B10" s="604"/>
      <c r="C10" s="605"/>
      <c r="D10" s="605"/>
      <c r="E10" s="605"/>
      <c r="F10" s="605"/>
      <c r="G10" s="605"/>
      <c r="H10" s="605"/>
      <c r="I10" s="605"/>
      <c r="J10" s="605"/>
      <c r="K10" s="528"/>
      <c r="L10" s="438" t="s">
        <v>118</v>
      </c>
      <c r="M10" s="439"/>
      <c r="N10" s="439"/>
      <c r="O10" s="439"/>
      <c r="P10" s="439"/>
      <c r="Q10" s="440"/>
      <c r="R10" s="441">
        <v>1367</v>
      </c>
      <c r="S10" s="442"/>
      <c r="T10" s="442"/>
      <c r="U10" s="442"/>
      <c r="V10" s="444"/>
      <c r="W10" s="613"/>
      <c r="X10" s="427"/>
      <c r="Y10" s="427"/>
      <c r="Z10" s="427"/>
      <c r="AA10" s="427"/>
      <c r="AB10" s="427"/>
      <c r="AC10" s="427"/>
      <c r="AD10" s="427"/>
      <c r="AE10" s="427"/>
      <c r="AF10" s="427"/>
      <c r="AG10" s="427"/>
      <c r="AH10" s="427"/>
      <c r="AI10" s="427"/>
      <c r="AJ10" s="427"/>
      <c r="AK10" s="427"/>
      <c r="AL10" s="614"/>
      <c r="AM10" s="534" t="s">
        <v>119</v>
      </c>
      <c r="AN10" s="439"/>
      <c r="AO10" s="439"/>
      <c r="AP10" s="439"/>
      <c r="AQ10" s="439"/>
      <c r="AR10" s="439"/>
      <c r="AS10" s="439"/>
      <c r="AT10" s="440"/>
      <c r="AU10" s="522" t="s">
        <v>120</v>
      </c>
      <c r="AV10" s="523"/>
      <c r="AW10" s="523"/>
      <c r="AX10" s="523"/>
      <c r="AY10" s="445" t="s">
        <v>121</v>
      </c>
      <c r="AZ10" s="446"/>
      <c r="BA10" s="446"/>
      <c r="BB10" s="446"/>
      <c r="BC10" s="446"/>
      <c r="BD10" s="446"/>
      <c r="BE10" s="446"/>
      <c r="BF10" s="446"/>
      <c r="BG10" s="446"/>
      <c r="BH10" s="446"/>
      <c r="BI10" s="446"/>
      <c r="BJ10" s="446"/>
      <c r="BK10" s="446"/>
      <c r="BL10" s="446"/>
      <c r="BM10" s="447"/>
      <c r="BN10" s="465">
        <v>4013</v>
      </c>
      <c r="BO10" s="466"/>
      <c r="BP10" s="466"/>
      <c r="BQ10" s="466"/>
      <c r="BR10" s="466"/>
      <c r="BS10" s="466"/>
      <c r="BT10" s="466"/>
      <c r="BU10" s="467"/>
      <c r="BV10" s="465">
        <v>4048</v>
      </c>
      <c r="BW10" s="466"/>
      <c r="BX10" s="466"/>
      <c r="BY10" s="466"/>
      <c r="BZ10" s="466"/>
      <c r="CA10" s="466"/>
      <c r="CB10" s="466"/>
      <c r="CC10" s="467"/>
      <c r="CD10" s="190" t="s">
        <v>122</v>
      </c>
      <c r="CE10" s="191"/>
      <c r="CF10" s="191"/>
      <c r="CG10" s="191"/>
      <c r="CH10" s="191"/>
      <c r="CI10" s="191"/>
      <c r="CJ10" s="191"/>
      <c r="CK10" s="191"/>
      <c r="CL10" s="191"/>
      <c r="CM10" s="191"/>
      <c r="CN10" s="191"/>
      <c r="CO10" s="191"/>
      <c r="CP10" s="191"/>
      <c r="CQ10" s="191"/>
      <c r="CR10" s="191"/>
      <c r="CS10" s="192"/>
      <c r="CT10" s="193"/>
      <c r="CU10" s="194"/>
      <c r="CV10" s="194"/>
      <c r="CW10" s="194"/>
      <c r="CX10" s="194"/>
      <c r="CY10" s="194"/>
      <c r="CZ10" s="194"/>
      <c r="DA10" s="195"/>
      <c r="DB10" s="193"/>
      <c r="DC10" s="194"/>
      <c r="DD10" s="194"/>
      <c r="DE10" s="194"/>
      <c r="DF10" s="194"/>
      <c r="DG10" s="194"/>
      <c r="DH10" s="194"/>
      <c r="DI10" s="195"/>
      <c r="DJ10" s="185"/>
      <c r="DK10" s="185"/>
      <c r="DL10" s="185"/>
      <c r="DM10" s="185"/>
      <c r="DN10" s="185"/>
      <c r="DO10" s="185"/>
    </row>
    <row r="11" spans="1:119" ht="18.75" customHeight="1" thickBot="1" x14ac:dyDescent="0.2">
      <c r="A11" s="186"/>
      <c r="B11" s="604"/>
      <c r="C11" s="605"/>
      <c r="D11" s="605"/>
      <c r="E11" s="605"/>
      <c r="F11" s="605"/>
      <c r="G11" s="605"/>
      <c r="H11" s="605"/>
      <c r="I11" s="605"/>
      <c r="J11" s="605"/>
      <c r="K11" s="528"/>
      <c r="L11" s="511" t="s">
        <v>123</v>
      </c>
      <c r="M11" s="512"/>
      <c r="N11" s="512"/>
      <c r="O11" s="512"/>
      <c r="P11" s="512"/>
      <c r="Q11" s="513"/>
      <c r="R11" s="601" t="s">
        <v>124</v>
      </c>
      <c r="S11" s="602"/>
      <c r="T11" s="602"/>
      <c r="U11" s="602"/>
      <c r="V11" s="603"/>
      <c r="W11" s="613"/>
      <c r="X11" s="427"/>
      <c r="Y11" s="427"/>
      <c r="Z11" s="427"/>
      <c r="AA11" s="427"/>
      <c r="AB11" s="427"/>
      <c r="AC11" s="427"/>
      <c r="AD11" s="427"/>
      <c r="AE11" s="427"/>
      <c r="AF11" s="427"/>
      <c r="AG11" s="427"/>
      <c r="AH11" s="427"/>
      <c r="AI11" s="427"/>
      <c r="AJ11" s="427"/>
      <c r="AK11" s="427"/>
      <c r="AL11" s="614"/>
      <c r="AM11" s="534" t="s">
        <v>125</v>
      </c>
      <c r="AN11" s="439"/>
      <c r="AO11" s="439"/>
      <c r="AP11" s="439"/>
      <c r="AQ11" s="439"/>
      <c r="AR11" s="439"/>
      <c r="AS11" s="439"/>
      <c r="AT11" s="440"/>
      <c r="AU11" s="522" t="s">
        <v>126</v>
      </c>
      <c r="AV11" s="523"/>
      <c r="AW11" s="523"/>
      <c r="AX11" s="523"/>
      <c r="AY11" s="445" t="s">
        <v>127</v>
      </c>
      <c r="AZ11" s="446"/>
      <c r="BA11" s="446"/>
      <c r="BB11" s="446"/>
      <c r="BC11" s="446"/>
      <c r="BD11" s="446"/>
      <c r="BE11" s="446"/>
      <c r="BF11" s="446"/>
      <c r="BG11" s="446"/>
      <c r="BH11" s="446"/>
      <c r="BI11" s="446"/>
      <c r="BJ11" s="446"/>
      <c r="BK11" s="446"/>
      <c r="BL11" s="446"/>
      <c r="BM11" s="447"/>
      <c r="BN11" s="465">
        <v>23400</v>
      </c>
      <c r="BO11" s="466"/>
      <c r="BP11" s="466"/>
      <c r="BQ11" s="466"/>
      <c r="BR11" s="466"/>
      <c r="BS11" s="466"/>
      <c r="BT11" s="466"/>
      <c r="BU11" s="467"/>
      <c r="BV11" s="465">
        <v>1200</v>
      </c>
      <c r="BW11" s="466"/>
      <c r="BX11" s="466"/>
      <c r="BY11" s="466"/>
      <c r="BZ11" s="466"/>
      <c r="CA11" s="466"/>
      <c r="CB11" s="466"/>
      <c r="CC11" s="467"/>
      <c r="CD11" s="474" t="s">
        <v>128</v>
      </c>
      <c r="CE11" s="475"/>
      <c r="CF11" s="475"/>
      <c r="CG11" s="475"/>
      <c r="CH11" s="475"/>
      <c r="CI11" s="475"/>
      <c r="CJ11" s="475"/>
      <c r="CK11" s="475"/>
      <c r="CL11" s="475"/>
      <c r="CM11" s="475"/>
      <c r="CN11" s="475"/>
      <c r="CO11" s="475"/>
      <c r="CP11" s="475"/>
      <c r="CQ11" s="475"/>
      <c r="CR11" s="475"/>
      <c r="CS11" s="476"/>
      <c r="CT11" s="578" t="s">
        <v>129</v>
      </c>
      <c r="CU11" s="579"/>
      <c r="CV11" s="579"/>
      <c r="CW11" s="579"/>
      <c r="CX11" s="579"/>
      <c r="CY11" s="579"/>
      <c r="CZ11" s="579"/>
      <c r="DA11" s="580"/>
      <c r="DB11" s="578" t="s">
        <v>129</v>
      </c>
      <c r="DC11" s="579"/>
      <c r="DD11" s="579"/>
      <c r="DE11" s="579"/>
      <c r="DF11" s="579"/>
      <c r="DG11" s="579"/>
      <c r="DH11" s="579"/>
      <c r="DI11" s="580"/>
      <c r="DJ11" s="185"/>
      <c r="DK11" s="185"/>
      <c r="DL11" s="185"/>
      <c r="DM11" s="185"/>
      <c r="DN11" s="185"/>
      <c r="DO11" s="185"/>
    </row>
    <row r="12" spans="1:119" ht="18.75" customHeight="1" x14ac:dyDescent="0.15">
      <c r="A12" s="186"/>
      <c r="B12" s="581" t="s">
        <v>130</v>
      </c>
      <c r="C12" s="582"/>
      <c r="D12" s="582"/>
      <c r="E12" s="582"/>
      <c r="F12" s="582"/>
      <c r="G12" s="582"/>
      <c r="H12" s="582"/>
      <c r="I12" s="582"/>
      <c r="J12" s="582"/>
      <c r="K12" s="583"/>
      <c r="L12" s="590" t="s">
        <v>131</v>
      </c>
      <c r="M12" s="591"/>
      <c r="N12" s="591"/>
      <c r="O12" s="591"/>
      <c r="P12" s="591"/>
      <c r="Q12" s="592"/>
      <c r="R12" s="593">
        <v>1300</v>
      </c>
      <c r="S12" s="594"/>
      <c r="T12" s="594"/>
      <c r="U12" s="594"/>
      <c r="V12" s="595"/>
      <c r="W12" s="596" t="s">
        <v>1</v>
      </c>
      <c r="X12" s="523"/>
      <c r="Y12" s="523"/>
      <c r="Z12" s="523"/>
      <c r="AA12" s="523"/>
      <c r="AB12" s="597"/>
      <c r="AC12" s="522" t="s">
        <v>132</v>
      </c>
      <c r="AD12" s="523"/>
      <c r="AE12" s="523"/>
      <c r="AF12" s="523"/>
      <c r="AG12" s="597"/>
      <c r="AH12" s="522" t="s">
        <v>133</v>
      </c>
      <c r="AI12" s="523"/>
      <c r="AJ12" s="523"/>
      <c r="AK12" s="523"/>
      <c r="AL12" s="598"/>
      <c r="AM12" s="534" t="s">
        <v>134</v>
      </c>
      <c r="AN12" s="439"/>
      <c r="AO12" s="439"/>
      <c r="AP12" s="439"/>
      <c r="AQ12" s="439"/>
      <c r="AR12" s="439"/>
      <c r="AS12" s="439"/>
      <c r="AT12" s="440"/>
      <c r="AU12" s="522" t="s">
        <v>135</v>
      </c>
      <c r="AV12" s="523"/>
      <c r="AW12" s="523"/>
      <c r="AX12" s="523"/>
      <c r="AY12" s="445" t="s">
        <v>136</v>
      </c>
      <c r="AZ12" s="446"/>
      <c r="BA12" s="446"/>
      <c r="BB12" s="446"/>
      <c r="BC12" s="446"/>
      <c r="BD12" s="446"/>
      <c r="BE12" s="446"/>
      <c r="BF12" s="446"/>
      <c r="BG12" s="446"/>
      <c r="BH12" s="446"/>
      <c r="BI12" s="446"/>
      <c r="BJ12" s="446"/>
      <c r="BK12" s="446"/>
      <c r="BL12" s="446"/>
      <c r="BM12" s="447"/>
      <c r="BN12" s="465">
        <v>0</v>
      </c>
      <c r="BO12" s="466"/>
      <c r="BP12" s="466"/>
      <c r="BQ12" s="466"/>
      <c r="BR12" s="466"/>
      <c r="BS12" s="466"/>
      <c r="BT12" s="466"/>
      <c r="BU12" s="467"/>
      <c r="BV12" s="465">
        <v>200000</v>
      </c>
      <c r="BW12" s="466"/>
      <c r="BX12" s="466"/>
      <c r="BY12" s="466"/>
      <c r="BZ12" s="466"/>
      <c r="CA12" s="466"/>
      <c r="CB12" s="466"/>
      <c r="CC12" s="467"/>
      <c r="CD12" s="474" t="s">
        <v>137</v>
      </c>
      <c r="CE12" s="475"/>
      <c r="CF12" s="475"/>
      <c r="CG12" s="475"/>
      <c r="CH12" s="475"/>
      <c r="CI12" s="475"/>
      <c r="CJ12" s="475"/>
      <c r="CK12" s="475"/>
      <c r="CL12" s="475"/>
      <c r="CM12" s="475"/>
      <c r="CN12" s="475"/>
      <c r="CO12" s="475"/>
      <c r="CP12" s="475"/>
      <c r="CQ12" s="475"/>
      <c r="CR12" s="475"/>
      <c r="CS12" s="476"/>
      <c r="CT12" s="578" t="s">
        <v>138</v>
      </c>
      <c r="CU12" s="579"/>
      <c r="CV12" s="579"/>
      <c r="CW12" s="579"/>
      <c r="CX12" s="579"/>
      <c r="CY12" s="579"/>
      <c r="CZ12" s="579"/>
      <c r="DA12" s="580"/>
      <c r="DB12" s="578" t="s">
        <v>129</v>
      </c>
      <c r="DC12" s="579"/>
      <c r="DD12" s="579"/>
      <c r="DE12" s="579"/>
      <c r="DF12" s="579"/>
      <c r="DG12" s="579"/>
      <c r="DH12" s="579"/>
      <c r="DI12" s="580"/>
      <c r="DJ12" s="185"/>
      <c r="DK12" s="185"/>
      <c r="DL12" s="185"/>
      <c r="DM12" s="185"/>
      <c r="DN12" s="185"/>
      <c r="DO12" s="185"/>
    </row>
    <row r="13" spans="1:119" ht="18.75" customHeight="1" x14ac:dyDescent="0.15">
      <c r="A13" s="186"/>
      <c r="B13" s="584"/>
      <c r="C13" s="585"/>
      <c r="D13" s="585"/>
      <c r="E13" s="585"/>
      <c r="F13" s="585"/>
      <c r="G13" s="585"/>
      <c r="H13" s="585"/>
      <c r="I13" s="585"/>
      <c r="J13" s="585"/>
      <c r="K13" s="586"/>
      <c r="L13" s="196"/>
      <c r="M13" s="565" t="s">
        <v>139</v>
      </c>
      <c r="N13" s="566"/>
      <c r="O13" s="566"/>
      <c r="P13" s="566"/>
      <c r="Q13" s="567"/>
      <c r="R13" s="568">
        <v>1296</v>
      </c>
      <c r="S13" s="569"/>
      <c r="T13" s="569"/>
      <c r="U13" s="569"/>
      <c r="V13" s="570"/>
      <c r="W13" s="556" t="s">
        <v>140</v>
      </c>
      <c r="X13" s="478"/>
      <c r="Y13" s="478"/>
      <c r="Z13" s="478"/>
      <c r="AA13" s="478"/>
      <c r="AB13" s="479"/>
      <c r="AC13" s="441">
        <v>240</v>
      </c>
      <c r="AD13" s="442"/>
      <c r="AE13" s="442"/>
      <c r="AF13" s="442"/>
      <c r="AG13" s="443"/>
      <c r="AH13" s="441">
        <v>284</v>
      </c>
      <c r="AI13" s="442"/>
      <c r="AJ13" s="442"/>
      <c r="AK13" s="442"/>
      <c r="AL13" s="444"/>
      <c r="AM13" s="534" t="s">
        <v>141</v>
      </c>
      <c r="AN13" s="439"/>
      <c r="AO13" s="439"/>
      <c r="AP13" s="439"/>
      <c r="AQ13" s="439"/>
      <c r="AR13" s="439"/>
      <c r="AS13" s="439"/>
      <c r="AT13" s="440"/>
      <c r="AU13" s="522" t="s">
        <v>142</v>
      </c>
      <c r="AV13" s="523"/>
      <c r="AW13" s="523"/>
      <c r="AX13" s="523"/>
      <c r="AY13" s="445" t="s">
        <v>143</v>
      </c>
      <c r="AZ13" s="446"/>
      <c r="BA13" s="446"/>
      <c r="BB13" s="446"/>
      <c r="BC13" s="446"/>
      <c r="BD13" s="446"/>
      <c r="BE13" s="446"/>
      <c r="BF13" s="446"/>
      <c r="BG13" s="446"/>
      <c r="BH13" s="446"/>
      <c r="BI13" s="446"/>
      <c r="BJ13" s="446"/>
      <c r="BK13" s="446"/>
      <c r="BL13" s="446"/>
      <c r="BM13" s="447"/>
      <c r="BN13" s="465">
        <v>14761</v>
      </c>
      <c r="BO13" s="466"/>
      <c r="BP13" s="466"/>
      <c r="BQ13" s="466"/>
      <c r="BR13" s="466"/>
      <c r="BS13" s="466"/>
      <c r="BT13" s="466"/>
      <c r="BU13" s="467"/>
      <c r="BV13" s="465">
        <v>-57431</v>
      </c>
      <c r="BW13" s="466"/>
      <c r="BX13" s="466"/>
      <c r="BY13" s="466"/>
      <c r="BZ13" s="466"/>
      <c r="CA13" s="466"/>
      <c r="CB13" s="466"/>
      <c r="CC13" s="467"/>
      <c r="CD13" s="474" t="s">
        <v>144</v>
      </c>
      <c r="CE13" s="475"/>
      <c r="CF13" s="475"/>
      <c r="CG13" s="475"/>
      <c r="CH13" s="475"/>
      <c r="CI13" s="475"/>
      <c r="CJ13" s="475"/>
      <c r="CK13" s="475"/>
      <c r="CL13" s="475"/>
      <c r="CM13" s="475"/>
      <c r="CN13" s="475"/>
      <c r="CO13" s="475"/>
      <c r="CP13" s="475"/>
      <c r="CQ13" s="475"/>
      <c r="CR13" s="475"/>
      <c r="CS13" s="476"/>
      <c r="CT13" s="435">
        <v>-4.8</v>
      </c>
      <c r="CU13" s="436"/>
      <c r="CV13" s="436"/>
      <c r="CW13" s="436"/>
      <c r="CX13" s="436"/>
      <c r="CY13" s="436"/>
      <c r="CZ13" s="436"/>
      <c r="DA13" s="437"/>
      <c r="DB13" s="435">
        <v>-3.8</v>
      </c>
      <c r="DC13" s="436"/>
      <c r="DD13" s="436"/>
      <c r="DE13" s="436"/>
      <c r="DF13" s="436"/>
      <c r="DG13" s="436"/>
      <c r="DH13" s="436"/>
      <c r="DI13" s="437"/>
      <c r="DJ13" s="185"/>
      <c r="DK13" s="185"/>
      <c r="DL13" s="185"/>
      <c r="DM13" s="185"/>
      <c r="DN13" s="185"/>
      <c r="DO13" s="185"/>
    </row>
    <row r="14" spans="1:119" ht="18.75" customHeight="1" thickBot="1" x14ac:dyDescent="0.2">
      <c r="A14" s="186"/>
      <c r="B14" s="584"/>
      <c r="C14" s="585"/>
      <c r="D14" s="585"/>
      <c r="E14" s="585"/>
      <c r="F14" s="585"/>
      <c r="G14" s="585"/>
      <c r="H14" s="585"/>
      <c r="I14" s="585"/>
      <c r="J14" s="585"/>
      <c r="K14" s="586"/>
      <c r="L14" s="558" t="s">
        <v>145</v>
      </c>
      <c r="M14" s="599"/>
      <c r="N14" s="599"/>
      <c r="O14" s="599"/>
      <c r="P14" s="599"/>
      <c r="Q14" s="600"/>
      <c r="R14" s="568">
        <v>1318</v>
      </c>
      <c r="S14" s="569"/>
      <c r="T14" s="569"/>
      <c r="U14" s="569"/>
      <c r="V14" s="570"/>
      <c r="W14" s="571"/>
      <c r="X14" s="481"/>
      <c r="Y14" s="481"/>
      <c r="Z14" s="481"/>
      <c r="AA14" s="481"/>
      <c r="AB14" s="482"/>
      <c r="AC14" s="561">
        <v>35.6</v>
      </c>
      <c r="AD14" s="562"/>
      <c r="AE14" s="562"/>
      <c r="AF14" s="562"/>
      <c r="AG14" s="563"/>
      <c r="AH14" s="561">
        <v>40</v>
      </c>
      <c r="AI14" s="562"/>
      <c r="AJ14" s="562"/>
      <c r="AK14" s="562"/>
      <c r="AL14" s="564"/>
      <c r="AM14" s="534"/>
      <c r="AN14" s="439"/>
      <c r="AO14" s="439"/>
      <c r="AP14" s="439"/>
      <c r="AQ14" s="439"/>
      <c r="AR14" s="439"/>
      <c r="AS14" s="439"/>
      <c r="AT14" s="440"/>
      <c r="AU14" s="522"/>
      <c r="AV14" s="523"/>
      <c r="AW14" s="523"/>
      <c r="AX14" s="523"/>
      <c r="AY14" s="445"/>
      <c r="AZ14" s="446"/>
      <c r="BA14" s="446"/>
      <c r="BB14" s="446"/>
      <c r="BC14" s="446"/>
      <c r="BD14" s="446"/>
      <c r="BE14" s="446"/>
      <c r="BF14" s="446"/>
      <c r="BG14" s="446"/>
      <c r="BH14" s="446"/>
      <c r="BI14" s="446"/>
      <c r="BJ14" s="446"/>
      <c r="BK14" s="446"/>
      <c r="BL14" s="446"/>
      <c r="BM14" s="447"/>
      <c r="BN14" s="465"/>
      <c r="BO14" s="466"/>
      <c r="BP14" s="466"/>
      <c r="BQ14" s="466"/>
      <c r="BR14" s="466"/>
      <c r="BS14" s="466"/>
      <c r="BT14" s="466"/>
      <c r="BU14" s="467"/>
      <c r="BV14" s="465"/>
      <c r="BW14" s="466"/>
      <c r="BX14" s="466"/>
      <c r="BY14" s="466"/>
      <c r="BZ14" s="466"/>
      <c r="CA14" s="466"/>
      <c r="CB14" s="466"/>
      <c r="CC14" s="467"/>
      <c r="CD14" s="471" t="s">
        <v>146</v>
      </c>
      <c r="CE14" s="472"/>
      <c r="CF14" s="472"/>
      <c r="CG14" s="472"/>
      <c r="CH14" s="472"/>
      <c r="CI14" s="472"/>
      <c r="CJ14" s="472"/>
      <c r="CK14" s="472"/>
      <c r="CL14" s="472"/>
      <c r="CM14" s="472"/>
      <c r="CN14" s="472"/>
      <c r="CO14" s="472"/>
      <c r="CP14" s="472"/>
      <c r="CQ14" s="472"/>
      <c r="CR14" s="472"/>
      <c r="CS14" s="473"/>
      <c r="CT14" s="572" t="s">
        <v>129</v>
      </c>
      <c r="CU14" s="573"/>
      <c r="CV14" s="573"/>
      <c r="CW14" s="573"/>
      <c r="CX14" s="573"/>
      <c r="CY14" s="573"/>
      <c r="CZ14" s="573"/>
      <c r="DA14" s="574"/>
      <c r="DB14" s="572" t="s">
        <v>138</v>
      </c>
      <c r="DC14" s="573"/>
      <c r="DD14" s="573"/>
      <c r="DE14" s="573"/>
      <c r="DF14" s="573"/>
      <c r="DG14" s="573"/>
      <c r="DH14" s="573"/>
      <c r="DI14" s="574"/>
      <c r="DJ14" s="185"/>
      <c r="DK14" s="185"/>
      <c r="DL14" s="185"/>
      <c r="DM14" s="185"/>
      <c r="DN14" s="185"/>
      <c r="DO14" s="185"/>
    </row>
    <row r="15" spans="1:119" ht="18.75" customHeight="1" x14ac:dyDescent="0.15">
      <c r="A15" s="186"/>
      <c r="B15" s="584"/>
      <c r="C15" s="585"/>
      <c r="D15" s="585"/>
      <c r="E15" s="585"/>
      <c r="F15" s="585"/>
      <c r="G15" s="585"/>
      <c r="H15" s="585"/>
      <c r="I15" s="585"/>
      <c r="J15" s="585"/>
      <c r="K15" s="586"/>
      <c r="L15" s="196"/>
      <c r="M15" s="565" t="s">
        <v>139</v>
      </c>
      <c r="N15" s="566"/>
      <c r="O15" s="566"/>
      <c r="P15" s="566"/>
      <c r="Q15" s="567"/>
      <c r="R15" s="568">
        <v>1314</v>
      </c>
      <c r="S15" s="569"/>
      <c r="T15" s="569"/>
      <c r="U15" s="569"/>
      <c r="V15" s="570"/>
      <c r="W15" s="556" t="s">
        <v>147</v>
      </c>
      <c r="X15" s="478"/>
      <c r="Y15" s="478"/>
      <c r="Z15" s="478"/>
      <c r="AA15" s="478"/>
      <c r="AB15" s="479"/>
      <c r="AC15" s="441">
        <v>113</v>
      </c>
      <c r="AD15" s="442"/>
      <c r="AE15" s="442"/>
      <c r="AF15" s="442"/>
      <c r="AG15" s="443"/>
      <c r="AH15" s="441">
        <v>135</v>
      </c>
      <c r="AI15" s="442"/>
      <c r="AJ15" s="442"/>
      <c r="AK15" s="442"/>
      <c r="AL15" s="444"/>
      <c r="AM15" s="534"/>
      <c r="AN15" s="439"/>
      <c r="AO15" s="439"/>
      <c r="AP15" s="439"/>
      <c r="AQ15" s="439"/>
      <c r="AR15" s="439"/>
      <c r="AS15" s="439"/>
      <c r="AT15" s="440"/>
      <c r="AU15" s="522"/>
      <c r="AV15" s="523"/>
      <c r="AW15" s="523"/>
      <c r="AX15" s="523"/>
      <c r="AY15" s="457" t="s">
        <v>148</v>
      </c>
      <c r="AZ15" s="458"/>
      <c r="BA15" s="458"/>
      <c r="BB15" s="458"/>
      <c r="BC15" s="458"/>
      <c r="BD15" s="458"/>
      <c r="BE15" s="458"/>
      <c r="BF15" s="458"/>
      <c r="BG15" s="458"/>
      <c r="BH15" s="458"/>
      <c r="BI15" s="458"/>
      <c r="BJ15" s="458"/>
      <c r="BK15" s="458"/>
      <c r="BL15" s="458"/>
      <c r="BM15" s="459"/>
      <c r="BN15" s="460">
        <v>201740</v>
      </c>
      <c r="BO15" s="461"/>
      <c r="BP15" s="461"/>
      <c r="BQ15" s="461"/>
      <c r="BR15" s="461"/>
      <c r="BS15" s="461"/>
      <c r="BT15" s="461"/>
      <c r="BU15" s="462"/>
      <c r="BV15" s="460">
        <v>202350</v>
      </c>
      <c r="BW15" s="461"/>
      <c r="BX15" s="461"/>
      <c r="BY15" s="461"/>
      <c r="BZ15" s="461"/>
      <c r="CA15" s="461"/>
      <c r="CB15" s="461"/>
      <c r="CC15" s="462"/>
      <c r="CD15" s="575" t="s">
        <v>149</v>
      </c>
      <c r="CE15" s="576"/>
      <c r="CF15" s="576"/>
      <c r="CG15" s="576"/>
      <c r="CH15" s="576"/>
      <c r="CI15" s="576"/>
      <c r="CJ15" s="576"/>
      <c r="CK15" s="576"/>
      <c r="CL15" s="576"/>
      <c r="CM15" s="576"/>
      <c r="CN15" s="576"/>
      <c r="CO15" s="576"/>
      <c r="CP15" s="576"/>
      <c r="CQ15" s="576"/>
      <c r="CR15" s="576"/>
      <c r="CS15" s="577"/>
      <c r="CT15" s="197"/>
      <c r="CU15" s="198"/>
      <c r="CV15" s="198"/>
      <c r="CW15" s="198"/>
      <c r="CX15" s="198"/>
      <c r="CY15" s="198"/>
      <c r="CZ15" s="198"/>
      <c r="DA15" s="199"/>
      <c r="DB15" s="197"/>
      <c r="DC15" s="198"/>
      <c r="DD15" s="198"/>
      <c r="DE15" s="198"/>
      <c r="DF15" s="198"/>
      <c r="DG15" s="198"/>
      <c r="DH15" s="198"/>
      <c r="DI15" s="199"/>
      <c r="DJ15" s="185"/>
      <c r="DK15" s="185"/>
      <c r="DL15" s="185"/>
      <c r="DM15" s="185"/>
      <c r="DN15" s="185"/>
      <c r="DO15" s="185"/>
    </row>
    <row r="16" spans="1:119" ht="18.75" customHeight="1" x14ac:dyDescent="0.15">
      <c r="A16" s="186"/>
      <c r="B16" s="584"/>
      <c r="C16" s="585"/>
      <c r="D16" s="585"/>
      <c r="E16" s="585"/>
      <c r="F16" s="585"/>
      <c r="G16" s="585"/>
      <c r="H16" s="585"/>
      <c r="I16" s="585"/>
      <c r="J16" s="585"/>
      <c r="K16" s="586"/>
      <c r="L16" s="558" t="s">
        <v>150</v>
      </c>
      <c r="M16" s="559"/>
      <c r="N16" s="559"/>
      <c r="O16" s="559"/>
      <c r="P16" s="559"/>
      <c r="Q16" s="560"/>
      <c r="R16" s="553" t="s">
        <v>151</v>
      </c>
      <c r="S16" s="554"/>
      <c r="T16" s="554"/>
      <c r="U16" s="554"/>
      <c r="V16" s="555"/>
      <c r="W16" s="571"/>
      <c r="X16" s="481"/>
      <c r="Y16" s="481"/>
      <c r="Z16" s="481"/>
      <c r="AA16" s="481"/>
      <c r="AB16" s="482"/>
      <c r="AC16" s="561">
        <v>16.7</v>
      </c>
      <c r="AD16" s="562"/>
      <c r="AE16" s="562"/>
      <c r="AF16" s="562"/>
      <c r="AG16" s="563"/>
      <c r="AH16" s="561">
        <v>19</v>
      </c>
      <c r="AI16" s="562"/>
      <c r="AJ16" s="562"/>
      <c r="AK16" s="562"/>
      <c r="AL16" s="564"/>
      <c r="AM16" s="534"/>
      <c r="AN16" s="439"/>
      <c r="AO16" s="439"/>
      <c r="AP16" s="439"/>
      <c r="AQ16" s="439"/>
      <c r="AR16" s="439"/>
      <c r="AS16" s="439"/>
      <c r="AT16" s="440"/>
      <c r="AU16" s="522"/>
      <c r="AV16" s="523"/>
      <c r="AW16" s="523"/>
      <c r="AX16" s="523"/>
      <c r="AY16" s="445" t="s">
        <v>152</v>
      </c>
      <c r="AZ16" s="446"/>
      <c r="BA16" s="446"/>
      <c r="BB16" s="446"/>
      <c r="BC16" s="446"/>
      <c r="BD16" s="446"/>
      <c r="BE16" s="446"/>
      <c r="BF16" s="446"/>
      <c r="BG16" s="446"/>
      <c r="BH16" s="446"/>
      <c r="BI16" s="446"/>
      <c r="BJ16" s="446"/>
      <c r="BK16" s="446"/>
      <c r="BL16" s="446"/>
      <c r="BM16" s="447"/>
      <c r="BN16" s="465">
        <v>1011170</v>
      </c>
      <c r="BO16" s="466"/>
      <c r="BP16" s="466"/>
      <c r="BQ16" s="466"/>
      <c r="BR16" s="466"/>
      <c r="BS16" s="466"/>
      <c r="BT16" s="466"/>
      <c r="BU16" s="467"/>
      <c r="BV16" s="465">
        <v>1072691</v>
      </c>
      <c r="BW16" s="466"/>
      <c r="BX16" s="466"/>
      <c r="BY16" s="466"/>
      <c r="BZ16" s="466"/>
      <c r="CA16" s="466"/>
      <c r="CB16" s="466"/>
      <c r="CC16" s="467"/>
      <c r="CD16" s="200"/>
      <c r="CE16" s="463"/>
      <c r="CF16" s="463"/>
      <c r="CG16" s="463"/>
      <c r="CH16" s="463"/>
      <c r="CI16" s="463"/>
      <c r="CJ16" s="463"/>
      <c r="CK16" s="463"/>
      <c r="CL16" s="463"/>
      <c r="CM16" s="463"/>
      <c r="CN16" s="463"/>
      <c r="CO16" s="463"/>
      <c r="CP16" s="463"/>
      <c r="CQ16" s="463"/>
      <c r="CR16" s="463"/>
      <c r="CS16" s="464"/>
      <c r="CT16" s="435"/>
      <c r="CU16" s="436"/>
      <c r="CV16" s="436"/>
      <c r="CW16" s="436"/>
      <c r="CX16" s="436"/>
      <c r="CY16" s="436"/>
      <c r="CZ16" s="436"/>
      <c r="DA16" s="437"/>
      <c r="DB16" s="435"/>
      <c r="DC16" s="436"/>
      <c r="DD16" s="436"/>
      <c r="DE16" s="436"/>
      <c r="DF16" s="436"/>
      <c r="DG16" s="436"/>
      <c r="DH16" s="436"/>
      <c r="DI16" s="437"/>
      <c r="DJ16" s="185"/>
      <c r="DK16" s="185"/>
      <c r="DL16" s="185"/>
      <c r="DM16" s="185"/>
      <c r="DN16" s="185"/>
      <c r="DO16" s="185"/>
    </row>
    <row r="17" spans="1:119" ht="18.75" customHeight="1" thickBot="1" x14ac:dyDescent="0.2">
      <c r="A17" s="186"/>
      <c r="B17" s="587"/>
      <c r="C17" s="588"/>
      <c r="D17" s="588"/>
      <c r="E17" s="588"/>
      <c r="F17" s="588"/>
      <c r="G17" s="588"/>
      <c r="H17" s="588"/>
      <c r="I17" s="588"/>
      <c r="J17" s="588"/>
      <c r="K17" s="589"/>
      <c r="L17" s="201"/>
      <c r="M17" s="550" t="s">
        <v>153</v>
      </c>
      <c r="N17" s="551"/>
      <c r="O17" s="551"/>
      <c r="P17" s="551"/>
      <c r="Q17" s="552"/>
      <c r="R17" s="553" t="s">
        <v>151</v>
      </c>
      <c r="S17" s="554"/>
      <c r="T17" s="554"/>
      <c r="U17" s="554"/>
      <c r="V17" s="555"/>
      <c r="W17" s="556" t="s">
        <v>154</v>
      </c>
      <c r="X17" s="478"/>
      <c r="Y17" s="478"/>
      <c r="Z17" s="478"/>
      <c r="AA17" s="478"/>
      <c r="AB17" s="479"/>
      <c r="AC17" s="441">
        <v>322</v>
      </c>
      <c r="AD17" s="442"/>
      <c r="AE17" s="442"/>
      <c r="AF17" s="442"/>
      <c r="AG17" s="443"/>
      <c r="AH17" s="441">
        <v>291</v>
      </c>
      <c r="AI17" s="442"/>
      <c r="AJ17" s="442"/>
      <c r="AK17" s="442"/>
      <c r="AL17" s="444"/>
      <c r="AM17" s="534"/>
      <c r="AN17" s="439"/>
      <c r="AO17" s="439"/>
      <c r="AP17" s="439"/>
      <c r="AQ17" s="439"/>
      <c r="AR17" s="439"/>
      <c r="AS17" s="439"/>
      <c r="AT17" s="440"/>
      <c r="AU17" s="522"/>
      <c r="AV17" s="523"/>
      <c r="AW17" s="523"/>
      <c r="AX17" s="523"/>
      <c r="AY17" s="445" t="s">
        <v>155</v>
      </c>
      <c r="AZ17" s="446"/>
      <c r="BA17" s="446"/>
      <c r="BB17" s="446"/>
      <c r="BC17" s="446"/>
      <c r="BD17" s="446"/>
      <c r="BE17" s="446"/>
      <c r="BF17" s="446"/>
      <c r="BG17" s="446"/>
      <c r="BH17" s="446"/>
      <c r="BI17" s="446"/>
      <c r="BJ17" s="446"/>
      <c r="BK17" s="446"/>
      <c r="BL17" s="446"/>
      <c r="BM17" s="447"/>
      <c r="BN17" s="465">
        <v>256719</v>
      </c>
      <c r="BO17" s="466"/>
      <c r="BP17" s="466"/>
      <c r="BQ17" s="466"/>
      <c r="BR17" s="466"/>
      <c r="BS17" s="466"/>
      <c r="BT17" s="466"/>
      <c r="BU17" s="467"/>
      <c r="BV17" s="465">
        <v>257872</v>
      </c>
      <c r="BW17" s="466"/>
      <c r="BX17" s="466"/>
      <c r="BY17" s="466"/>
      <c r="BZ17" s="466"/>
      <c r="CA17" s="466"/>
      <c r="CB17" s="466"/>
      <c r="CC17" s="467"/>
      <c r="CD17" s="200"/>
      <c r="CE17" s="463"/>
      <c r="CF17" s="463"/>
      <c r="CG17" s="463"/>
      <c r="CH17" s="463"/>
      <c r="CI17" s="463"/>
      <c r="CJ17" s="463"/>
      <c r="CK17" s="463"/>
      <c r="CL17" s="463"/>
      <c r="CM17" s="463"/>
      <c r="CN17" s="463"/>
      <c r="CO17" s="463"/>
      <c r="CP17" s="463"/>
      <c r="CQ17" s="463"/>
      <c r="CR17" s="463"/>
      <c r="CS17" s="464"/>
      <c r="CT17" s="435"/>
      <c r="CU17" s="436"/>
      <c r="CV17" s="436"/>
      <c r="CW17" s="436"/>
      <c r="CX17" s="436"/>
      <c r="CY17" s="436"/>
      <c r="CZ17" s="436"/>
      <c r="DA17" s="437"/>
      <c r="DB17" s="435"/>
      <c r="DC17" s="436"/>
      <c r="DD17" s="436"/>
      <c r="DE17" s="436"/>
      <c r="DF17" s="436"/>
      <c r="DG17" s="436"/>
      <c r="DH17" s="436"/>
      <c r="DI17" s="437"/>
      <c r="DJ17" s="185"/>
      <c r="DK17" s="185"/>
      <c r="DL17" s="185"/>
      <c r="DM17" s="185"/>
      <c r="DN17" s="185"/>
      <c r="DO17" s="185"/>
    </row>
    <row r="18" spans="1:119" ht="18.75" customHeight="1" thickBot="1" x14ac:dyDescent="0.2">
      <c r="A18" s="186"/>
      <c r="B18" s="527" t="s">
        <v>156</v>
      </c>
      <c r="C18" s="528"/>
      <c r="D18" s="528"/>
      <c r="E18" s="529"/>
      <c r="F18" s="529"/>
      <c r="G18" s="529"/>
      <c r="H18" s="529"/>
      <c r="I18" s="529"/>
      <c r="J18" s="529"/>
      <c r="K18" s="529"/>
      <c r="L18" s="530">
        <v>196.73</v>
      </c>
      <c r="M18" s="530"/>
      <c r="N18" s="530"/>
      <c r="O18" s="530"/>
      <c r="P18" s="530"/>
      <c r="Q18" s="530"/>
      <c r="R18" s="531"/>
      <c r="S18" s="531"/>
      <c r="T18" s="531"/>
      <c r="U18" s="531"/>
      <c r="V18" s="532"/>
      <c r="W18" s="546"/>
      <c r="X18" s="547"/>
      <c r="Y18" s="547"/>
      <c r="Z18" s="547"/>
      <c r="AA18" s="547"/>
      <c r="AB18" s="557"/>
      <c r="AC18" s="429">
        <v>47.7</v>
      </c>
      <c r="AD18" s="430"/>
      <c r="AE18" s="430"/>
      <c r="AF18" s="430"/>
      <c r="AG18" s="533"/>
      <c r="AH18" s="429">
        <v>41</v>
      </c>
      <c r="AI18" s="430"/>
      <c r="AJ18" s="430"/>
      <c r="AK18" s="430"/>
      <c r="AL18" s="431"/>
      <c r="AM18" s="534"/>
      <c r="AN18" s="439"/>
      <c r="AO18" s="439"/>
      <c r="AP18" s="439"/>
      <c r="AQ18" s="439"/>
      <c r="AR18" s="439"/>
      <c r="AS18" s="439"/>
      <c r="AT18" s="440"/>
      <c r="AU18" s="522"/>
      <c r="AV18" s="523"/>
      <c r="AW18" s="523"/>
      <c r="AX18" s="523"/>
      <c r="AY18" s="445" t="s">
        <v>157</v>
      </c>
      <c r="AZ18" s="446"/>
      <c r="BA18" s="446"/>
      <c r="BB18" s="446"/>
      <c r="BC18" s="446"/>
      <c r="BD18" s="446"/>
      <c r="BE18" s="446"/>
      <c r="BF18" s="446"/>
      <c r="BG18" s="446"/>
      <c r="BH18" s="446"/>
      <c r="BI18" s="446"/>
      <c r="BJ18" s="446"/>
      <c r="BK18" s="446"/>
      <c r="BL18" s="446"/>
      <c r="BM18" s="447"/>
      <c r="BN18" s="465">
        <v>928706</v>
      </c>
      <c r="BO18" s="466"/>
      <c r="BP18" s="466"/>
      <c r="BQ18" s="466"/>
      <c r="BR18" s="466"/>
      <c r="BS18" s="466"/>
      <c r="BT18" s="466"/>
      <c r="BU18" s="467"/>
      <c r="BV18" s="465">
        <v>912110</v>
      </c>
      <c r="BW18" s="466"/>
      <c r="BX18" s="466"/>
      <c r="BY18" s="466"/>
      <c r="BZ18" s="466"/>
      <c r="CA18" s="466"/>
      <c r="CB18" s="466"/>
      <c r="CC18" s="467"/>
      <c r="CD18" s="200"/>
      <c r="CE18" s="463"/>
      <c r="CF18" s="463"/>
      <c r="CG18" s="463"/>
      <c r="CH18" s="463"/>
      <c r="CI18" s="463"/>
      <c r="CJ18" s="463"/>
      <c r="CK18" s="463"/>
      <c r="CL18" s="463"/>
      <c r="CM18" s="463"/>
      <c r="CN18" s="463"/>
      <c r="CO18" s="463"/>
      <c r="CP18" s="463"/>
      <c r="CQ18" s="463"/>
      <c r="CR18" s="463"/>
      <c r="CS18" s="464"/>
      <c r="CT18" s="435"/>
      <c r="CU18" s="436"/>
      <c r="CV18" s="436"/>
      <c r="CW18" s="436"/>
      <c r="CX18" s="436"/>
      <c r="CY18" s="436"/>
      <c r="CZ18" s="436"/>
      <c r="DA18" s="437"/>
      <c r="DB18" s="435"/>
      <c r="DC18" s="436"/>
      <c r="DD18" s="436"/>
      <c r="DE18" s="436"/>
      <c r="DF18" s="436"/>
      <c r="DG18" s="436"/>
      <c r="DH18" s="436"/>
      <c r="DI18" s="437"/>
      <c r="DJ18" s="185"/>
      <c r="DK18" s="185"/>
      <c r="DL18" s="185"/>
      <c r="DM18" s="185"/>
      <c r="DN18" s="185"/>
      <c r="DO18" s="185"/>
    </row>
    <row r="19" spans="1:119" ht="18.75" customHeight="1" thickBot="1" x14ac:dyDescent="0.2">
      <c r="A19" s="186"/>
      <c r="B19" s="527" t="s">
        <v>158</v>
      </c>
      <c r="C19" s="528"/>
      <c r="D19" s="528"/>
      <c r="E19" s="529"/>
      <c r="F19" s="529"/>
      <c r="G19" s="529"/>
      <c r="H19" s="529"/>
      <c r="I19" s="529"/>
      <c r="J19" s="529"/>
      <c r="K19" s="529"/>
      <c r="L19" s="535">
        <v>7</v>
      </c>
      <c r="M19" s="535"/>
      <c r="N19" s="535"/>
      <c r="O19" s="535"/>
      <c r="P19" s="535"/>
      <c r="Q19" s="535"/>
      <c r="R19" s="536"/>
      <c r="S19" s="536"/>
      <c r="T19" s="536"/>
      <c r="U19" s="536"/>
      <c r="V19" s="537"/>
      <c r="W19" s="544"/>
      <c r="X19" s="545"/>
      <c r="Y19" s="545"/>
      <c r="Z19" s="545"/>
      <c r="AA19" s="545"/>
      <c r="AB19" s="545"/>
      <c r="AC19" s="548"/>
      <c r="AD19" s="548"/>
      <c r="AE19" s="548"/>
      <c r="AF19" s="548"/>
      <c r="AG19" s="548"/>
      <c r="AH19" s="548"/>
      <c r="AI19" s="548"/>
      <c r="AJ19" s="548"/>
      <c r="AK19" s="548"/>
      <c r="AL19" s="549"/>
      <c r="AM19" s="534"/>
      <c r="AN19" s="439"/>
      <c r="AO19" s="439"/>
      <c r="AP19" s="439"/>
      <c r="AQ19" s="439"/>
      <c r="AR19" s="439"/>
      <c r="AS19" s="439"/>
      <c r="AT19" s="440"/>
      <c r="AU19" s="522"/>
      <c r="AV19" s="523"/>
      <c r="AW19" s="523"/>
      <c r="AX19" s="523"/>
      <c r="AY19" s="445" t="s">
        <v>159</v>
      </c>
      <c r="AZ19" s="446"/>
      <c r="BA19" s="446"/>
      <c r="BB19" s="446"/>
      <c r="BC19" s="446"/>
      <c r="BD19" s="446"/>
      <c r="BE19" s="446"/>
      <c r="BF19" s="446"/>
      <c r="BG19" s="446"/>
      <c r="BH19" s="446"/>
      <c r="BI19" s="446"/>
      <c r="BJ19" s="446"/>
      <c r="BK19" s="446"/>
      <c r="BL19" s="446"/>
      <c r="BM19" s="447"/>
      <c r="BN19" s="465">
        <v>1560607</v>
      </c>
      <c r="BO19" s="466"/>
      <c r="BP19" s="466"/>
      <c r="BQ19" s="466"/>
      <c r="BR19" s="466"/>
      <c r="BS19" s="466"/>
      <c r="BT19" s="466"/>
      <c r="BU19" s="467"/>
      <c r="BV19" s="465">
        <v>1524544</v>
      </c>
      <c r="BW19" s="466"/>
      <c r="BX19" s="466"/>
      <c r="BY19" s="466"/>
      <c r="BZ19" s="466"/>
      <c r="CA19" s="466"/>
      <c r="CB19" s="466"/>
      <c r="CC19" s="467"/>
      <c r="CD19" s="200"/>
      <c r="CE19" s="463"/>
      <c r="CF19" s="463"/>
      <c r="CG19" s="463"/>
      <c r="CH19" s="463"/>
      <c r="CI19" s="463"/>
      <c r="CJ19" s="463"/>
      <c r="CK19" s="463"/>
      <c r="CL19" s="463"/>
      <c r="CM19" s="463"/>
      <c r="CN19" s="463"/>
      <c r="CO19" s="463"/>
      <c r="CP19" s="463"/>
      <c r="CQ19" s="463"/>
      <c r="CR19" s="463"/>
      <c r="CS19" s="464"/>
      <c r="CT19" s="435"/>
      <c r="CU19" s="436"/>
      <c r="CV19" s="436"/>
      <c r="CW19" s="436"/>
      <c r="CX19" s="436"/>
      <c r="CY19" s="436"/>
      <c r="CZ19" s="436"/>
      <c r="DA19" s="437"/>
      <c r="DB19" s="435"/>
      <c r="DC19" s="436"/>
      <c r="DD19" s="436"/>
      <c r="DE19" s="436"/>
      <c r="DF19" s="436"/>
      <c r="DG19" s="436"/>
      <c r="DH19" s="436"/>
      <c r="DI19" s="437"/>
      <c r="DJ19" s="185"/>
      <c r="DK19" s="185"/>
      <c r="DL19" s="185"/>
      <c r="DM19" s="185"/>
      <c r="DN19" s="185"/>
      <c r="DO19" s="185"/>
    </row>
    <row r="20" spans="1:119" ht="18.75" customHeight="1" thickBot="1" x14ac:dyDescent="0.2">
      <c r="A20" s="186"/>
      <c r="B20" s="527" t="s">
        <v>160</v>
      </c>
      <c r="C20" s="528"/>
      <c r="D20" s="528"/>
      <c r="E20" s="529"/>
      <c r="F20" s="529"/>
      <c r="G20" s="529"/>
      <c r="H20" s="529"/>
      <c r="I20" s="529"/>
      <c r="J20" s="529"/>
      <c r="K20" s="529"/>
      <c r="L20" s="535">
        <v>582</v>
      </c>
      <c r="M20" s="535"/>
      <c r="N20" s="535"/>
      <c r="O20" s="535"/>
      <c r="P20" s="535"/>
      <c r="Q20" s="535"/>
      <c r="R20" s="536"/>
      <c r="S20" s="536"/>
      <c r="T20" s="536"/>
      <c r="U20" s="536"/>
      <c r="V20" s="537"/>
      <c r="W20" s="546"/>
      <c r="X20" s="547"/>
      <c r="Y20" s="547"/>
      <c r="Z20" s="547"/>
      <c r="AA20" s="547"/>
      <c r="AB20" s="547"/>
      <c r="AC20" s="538"/>
      <c r="AD20" s="538"/>
      <c r="AE20" s="538"/>
      <c r="AF20" s="538"/>
      <c r="AG20" s="538"/>
      <c r="AH20" s="538"/>
      <c r="AI20" s="538"/>
      <c r="AJ20" s="538"/>
      <c r="AK20" s="538"/>
      <c r="AL20" s="539"/>
      <c r="AM20" s="540"/>
      <c r="AN20" s="512"/>
      <c r="AO20" s="512"/>
      <c r="AP20" s="512"/>
      <c r="AQ20" s="512"/>
      <c r="AR20" s="512"/>
      <c r="AS20" s="512"/>
      <c r="AT20" s="513"/>
      <c r="AU20" s="541"/>
      <c r="AV20" s="542"/>
      <c r="AW20" s="542"/>
      <c r="AX20" s="543"/>
      <c r="AY20" s="445"/>
      <c r="AZ20" s="446"/>
      <c r="BA20" s="446"/>
      <c r="BB20" s="446"/>
      <c r="BC20" s="446"/>
      <c r="BD20" s="446"/>
      <c r="BE20" s="446"/>
      <c r="BF20" s="446"/>
      <c r="BG20" s="446"/>
      <c r="BH20" s="446"/>
      <c r="BI20" s="446"/>
      <c r="BJ20" s="446"/>
      <c r="BK20" s="446"/>
      <c r="BL20" s="446"/>
      <c r="BM20" s="447"/>
      <c r="BN20" s="465"/>
      <c r="BO20" s="466"/>
      <c r="BP20" s="466"/>
      <c r="BQ20" s="466"/>
      <c r="BR20" s="466"/>
      <c r="BS20" s="466"/>
      <c r="BT20" s="466"/>
      <c r="BU20" s="467"/>
      <c r="BV20" s="465"/>
      <c r="BW20" s="466"/>
      <c r="BX20" s="466"/>
      <c r="BY20" s="466"/>
      <c r="BZ20" s="466"/>
      <c r="CA20" s="466"/>
      <c r="CB20" s="466"/>
      <c r="CC20" s="467"/>
      <c r="CD20" s="200"/>
      <c r="CE20" s="463"/>
      <c r="CF20" s="463"/>
      <c r="CG20" s="463"/>
      <c r="CH20" s="463"/>
      <c r="CI20" s="463"/>
      <c r="CJ20" s="463"/>
      <c r="CK20" s="463"/>
      <c r="CL20" s="463"/>
      <c r="CM20" s="463"/>
      <c r="CN20" s="463"/>
      <c r="CO20" s="463"/>
      <c r="CP20" s="463"/>
      <c r="CQ20" s="463"/>
      <c r="CR20" s="463"/>
      <c r="CS20" s="464"/>
      <c r="CT20" s="435"/>
      <c r="CU20" s="436"/>
      <c r="CV20" s="436"/>
      <c r="CW20" s="436"/>
      <c r="CX20" s="436"/>
      <c r="CY20" s="436"/>
      <c r="CZ20" s="436"/>
      <c r="DA20" s="437"/>
      <c r="DB20" s="435"/>
      <c r="DC20" s="436"/>
      <c r="DD20" s="436"/>
      <c r="DE20" s="436"/>
      <c r="DF20" s="436"/>
      <c r="DG20" s="436"/>
      <c r="DH20" s="436"/>
      <c r="DI20" s="437"/>
      <c r="DJ20" s="185"/>
      <c r="DK20" s="185"/>
      <c r="DL20" s="185"/>
      <c r="DM20" s="185"/>
      <c r="DN20" s="185"/>
      <c r="DO20" s="185"/>
    </row>
    <row r="21" spans="1:119" ht="18.75" customHeight="1" x14ac:dyDescent="0.15">
      <c r="A21" s="186"/>
      <c r="B21" s="524" t="s">
        <v>161</v>
      </c>
      <c r="C21" s="525"/>
      <c r="D21" s="525"/>
      <c r="E21" s="525"/>
      <c r="F21" s="525"/>
      <c r="G21" s="525"/>
      <c r="H21" s="525"/>
      <c r="I21" s="525"/>
      <c r="J21" s="525"/>
      <c r="K21" s="525"/>
      <c r="L21" s="525"/>
      <c r="M21" s="525"/>
      <c r="N21" s="525"/>
      <c r="O21" s="525"/>
      <c r="P21" s="525"/>
      <c r="Q21" s="525"/>
      <c r="R21" s="525"/>
      <c r="S21" s="525"/>
      <c r="T21" s="525"/>
      <c r="U21" s="525"/>
      <c r="V21" s="525"/>
      <c r="W21" s="525"/>
      <c r="X21" s="525"/>
      <c r="Y21" s="525"/>
      <c r="Z21" s="525"/>
      <c r="AA21" s="525"/>
      <c r="AB21" s="525"/>
      <c r="AC21" s="525"/>
      <c r="AD21" s="525"/>
      <c r="AE21" s="525"/>
      <c r="AF21" s="525"/>
      <c r="AG21" s="525"/>
      <c r="AH21" s="525"/>
      <c r="AI21" s="525"/>
      <c r="AJ21" s="525"/>
      <c r="AK21" s="525"/>
      <c r="AL21" s="525"/>
      <c r="AM21" s="525"/>
      <c r="AN21" s="525"/>
      <c r="AO21" s="525"/>
      <c r="AP21" s="525"/>
      <c r="AQ21" s="525"/>
      <c r="AR21" s="525"/>
      <c r="AS21" s="525"/>
      <c r="AT21" s="525"/>
      <c r="AU21" s="525"/>
      <c r="AV21" s="525"/>
      <c r="AW21" s="525"/>
      <c r="AX21" s="526"/>
      <c r="AY21" s="445"/>
      <c r="AZ21" s="446"/>
      <c r="BA21" s="446"/>
      <c r="BB21" s="446"/>
      <c r="BC21" s="446"/>
      <c r="BD21" s="446"/>
      <c r="BE21" s="446"/>
      <c r="BF21" s="446"/>
      <c r="BG21" s="446"/>
      <c r="BH21" s="446"/>
      <c r="BI21" s="446"/>
      <c r="BJ21" s="446"/>
      <c r="BK21" s="446"/>
      <c r="BL21" s="446"/>
      <c r="BM21" s="447"/>
      <c r="BN21" s="465"/>
      <c r="BO21" s="466"/>
      <c r="BP21" s="466"/>
      <c r="BQ21" s="466"/>
      <c r="BR21" s="466"/>
      <c r="BS21" s="466"/>
      <c r="BT21" s="466"/>
      <c r="BU21" s="467"/>
      <c r="BV21" s="465"/>
      <c r="BW21" s="466"/>
      <c r="BX21" s="466"/>
      <c r="BY21" s="466"/>
      <c r="BZ21" s="466"/>
      <c r="CA21" s="466"/>
      <c r="CB21" s="466"/>
      <c r="CC21" s="467"/>
      <c r="CD21" s="200"/>
      <c r="CE21" s="463"/>
      <c r="CF21" s="463"/>
      <c r="CG21" s="463"/>
      <c r="CH21" s="463"/>
      <c r="CI21" s="463"/>
      <c r="CJ21" s="463"/>
      <c r="CK21" s="463"/>
      <c r="CL21" s="463"/>
      <c r="CM21" s="463"/>
      <c r="CN21" s="463"/>
      <c r="CO21" s="463"/>
      <c r="CP21" s="463"/>
      <c r="CQ21" s="463"/>
      <c r="CR21" s="463"/>
      <c r="CS21" s="464"/>
      <c r="CT21" s="435"/>
      <c r="CU21" s="436"/>
      <c r="CV21" s="436"/>
      <c r="CW21" s="436"/>
      <c r="CX21" s="436"/>
      <c r="CY21" s="436"/>
      <c r="CZ21" s="436"/>
      <c r="DA21" s="437"/>
      <c r="DB21" s="435"/>
      <c r="DC21" s="436"/>
      <c r="DD21" s="436"/>
      <c r="DE21" s="436"/>
      <c r="DF21" s="436"/>
      <c r="DG21" s="436"/>
      <c r="DH21" s="436"/>
      <c r="DI21" s="437"/>
      <c r="DJ21" s="185"/>
      <c r="DK21" s="185"/>
      <c r="DL21" s="185"/>
      <c r="DM21" s="185"/>
      <c r="DN21" s="185"/>
      <c r="DO21" s="185"/>
    </row>
    <row r="22" spans="1:119" ht="18.75" customHeight="1" thickBot="1" x14ac:dyDescent="0.2">
      <c r="A22" s="186"/>
      <c r="B22" s="494" t="s">
        <v>162</v>
      </c>
      <c r="C22" s="495"/>
      <c r="D22" s="496"/>
      <c r="E22" s="503" t="s">
        <v>1</v>
      </c>
      <c r="F22" s="478"/>
      <c r="G22" s="478"/>
      <c r="H22" s="478"/>
      <c r="I22" s="478"/>
      <c r="J22" s="478"/>
      <c r="K22" s="479"/>
      <c r="L22" s="503" t="s">
        <v>163</v>
      </c>
      <c r="M22" s="478"/>
      <c r="N22" s="478"/>
      <c r="O22" s="478"/>
      <c r="P22" s="479"/>
      <c r="Q22" s="488" t="s">
        <v>164</v>
      </c>
      <c r="R22" s="489"/>
      <c r="S22" s="489"/>
      <c r="T22" s="489"/>
      <c r="U22" s="489"/>
      <c r="V22" s="504"/>
      <c r="W22" s="506" t="s">
        <v>165</v>
      </c>
      <c r="X22" s="495"/>
      <c r="Y22" s="496"/>
      <c r="Z22" s="503" t="s">
        <v>1</v>
      </c>
      <c r="AA22" s="478"/>
      <c r="AB22" s="478"/>
      <c r="AC22" s="478"/>
      <c r="AD22" s="478"/>
      <c r="AE22" s="478"/>
      <c r="AF22" s="478"/>
      <c r="AG22" s="479"/>
      <c r="AH22" s="477" t="s">
        <v>166</v>
      </c>
      <c r="AI22" s="478"/>
      <c r="AJ22" s="478"/>
      <c r="AK22" s="478"/>
      <c r="AL22" s="479"/>
      <c r="AM22" s="477" t="s">
        <v>167</v>
      </c>
      <c r="AN22" s="483"/>
      <c r="AO22" s="483"/>
      <c r="AP22" s="483"/>
      <c r="AQ22" s="483"/>
      <c r="AR22" s="484"/>
      <c r="AS22" s="488" t="s">
        <v>164</v>
      </c>
      <c r="AT22" s="489"/>
      <c r="AU22" s="489"/>
      <c r="AV22" s="489"/>
      <c r="AW22" s="489"/>
      <c r="AX22" s="490"/>
      <c r="AY22" s="432"/>
      <c r="AZ22" s="433"/>
      <c r="BA22" s="433"/>
      <c r="BB22" s="433"/>
      <c r="BC22" s="433"/>
      <c r="BD22" s="433"/>
      <c r="BE22" s="433"/>
      <c r="BF22" s="433"/>
      <c r="BG22" s="433"/>
      <c r="BH22" s="433"/>
      <c r="BI22" s="433"/>
      <c r="BJ22" s="433"/>
      <c r="BK22" s="433"/>
      <c r="BL22" s="433"/>
      <c r="BM22" s="434"/>
      <c r="BN22" s="468"/>
      <c r="BO22" s="469"/>
      <c r="BP22" s="469"/>
      <c r="BQ22" s="469"/>
      <c r="BR22" s="469"/>
      <c r="BS22" s="469"/>
      <c r="BT22" s="469"/>
      <c r="BU22" s="470"/>
      <c r="BV22" s="468"/>
      <c r="BW22" s="469"/>
      <c r="BX22" s="469"/>
      <c r="BY22" s="469"/>
      <c r="BZ22" s="469"/>
      <c r="CA22" s="469"/>
      <c r="CB22" s="469"/>
      <c r="CC22" s="470"/>
      <c r="CD22" s="200"/>
      <c r="CE22" s="463"/>
      <c r="CF22" s="463"/>
      <c r="CG22" s="463"/>
      <c r="CH22" s="463"/>
      <c r="CI22" s="463"/>
      <c r="CJ22" s="463"/>
      <c r="CK22" s="463"/>
      <c r="CL22" s="463"/>
      <c r="CM22" s="463"/>
      <c r="CN22" s="463"/>
      <c r="CO22" s="463"/>
      <c r="CP22" s="463"/>
      <c r="CQ22" s="463"/>
      <c r="CR22" s="463"/>
      <c r="CS22" s="464"/>
      <c r="CT22" s="435"/>
      <c r="CU22" s="436"/>
      <c r="CV22" s="436"/>
      <c r="CW22" s="436"/>
      <c r="CX22" s="436"/>
      <c r="CY22" s="436"/>
      <c r="CZ22" s="436"/>
      <c r="DA22" s="437"/>
      <c r="DB22" s="435"/>
      <c r="DC22" s="436"/>
      <c r="DD22" s="436"/>
      <c r="DE22" s="436"/>
      <c r="DF22" s="436"/>
      <c r="DG22" s="436"/>
      <c r="DH22" s="436"/>
      <c r="DI22" s="437"/>
      <c r="DJ22" s="185"/>
      <c r="DK22" s="185"/>
      <c r="DL22" s="185"/>
      <c r="DM22" s="185"/>
      <c r="DN22" s="185"/>
      <c r="DO22" s="185"/>
    </row>
    <row r="23" spans="1:119" ht="18.75" customHeight="1" x14ac:dyDescent="0.15">
      <c r="A23" s="186"/>
      <c r="B23" s="497"/>
      <c r="C23" s="498"/>
      <c r="D23" s="499"/>
      <c r="E23" s="480"/>
      <c r="F23" s="481"/>
      <c r="G23" s="481"/>
      <c r="H23" s="481"/>
      <c r="I23" s="481"/>
      <c r="J23" s="481"/>
      <c r="K23" s="482"/>
      <c r="L23" s="480"/>
      <c r="M23" s="481"/>
      <c r="N23" s="481"/>
      <c r="O23" s="481"/>
      <c r="P23" s="482"/>
      <c r="Q23" s="491"/>
      <c r="R23" s="492"/>
      <c r="S23" s="492"/>
      <c r="T23" s="492"/>
      <c r="U23" s="492"/>
      <c r="V23" s="505"/>
      <c r="W23" s="507"/>
      <c r="X23" s="498"/>
      <c r="Y23" s="499"/>
      <c r="Z23" s="480"/>
      <c r="AA23" s="481"/>
      <c r="AB23" s="481"/>
      <c r="AC23" s="481"/>
      <c r="AD23" s="481"/>
      <c r="AE23" s="481"/>
      <c r="AF23" s="481"/>
      <c r="AG23" s="482"/>
      <c r="AH23" s="480"/>
      <c r="AI23" s="481"/>
      <c r="AJ23" s="481"/>
      <c r="AK23" s="481"/>
      <c r="AL23" s="482"/>
      <c r="AM23" s="485"/>
      <c r="AN23" s="486"/>
      <c r="AO23" s="486"/>
      <c r="AP23" s="486"/>
      <c r="AQ23" s="486"/>
      <c r="AR23" s="487"/>
      <c r="AS23" s="491"/>
      <c r="AT23" s="492"/>
      <c r="AU23" s="492"/>
      <c r="AV23" s="492"/>
      <c r="AW23" s="492"/>
      <c r="AX23" s="493"/>
      <c r="AY23" s="457" t="s">
        <v>168</v>
      </c>
      <c r="AZ23" s="458"/>
      <c r="BA23" s="458"/>
      <c r="BB23" s="458"/>
      <c r="BC23" s="458"/>
      <c r="BD23" s="458"/>
      <c r="BE23" s="458"/>
      <c r="BF23" s="458"/>
      <c r="BG23" s="458"/>
      <c r="BH23" s="458"/>
      <c r="BI23" s="458"/>
      <c r="BJ23" s="458"/>
      <c r="BK23" s="458"/>
      <c r="BL23" s="458"/>
      <c r="BM23" s="459"/>
      <c r="BN23" s="465">
        <v>2174699</v>
      </c>
      <c r="BO23" s="466"/>
      <c r="BP23" s="466"/>
      <c r="BQ23" s="466"/>
      <c r="BR23" s="466"/>
      <c r="BS23" s="466"/>
      <c r="BT23" s="466"/>
      <c r="BU23" s="467"/>
      <c r="BV23" s="465">
        <v>1571912</v>
      </c>
      <c r="BW23" s="466"/>
      <c r="BX23" s="466"/>
      <c r="BY23" s="466"/>
      <c r="BZ23" s="466"/>
      <c r="CA23" s="466"/>
      <c r="CB23" s="466"/>
      <c r="CC23" s="467"/>
      <c r="CD23" s="200"/>
      <c r="CE23" s="463"/>
      <c r="CF23" s="463"/>
      <c r="CG23" s="463"/>
      <c r="CH23" s="463"/>
      <c r="CI23" s="463"/>
      <c r="CJ23" s="463"/>
      <c r="CK23" s="463"/>
      <c r="CL23" s="463"/>
      <c r="CM23" s="463"/>
      <c r="CN23" s="463"/>
      <c r="CO23" s="463"/>
      <c r="CP23" s="463"/>
      <c r="CQ23" s="463"/>
      <c r="CR23" s="463"/>
      <c r="CS23" s="464"/>
      <c r="CT23" s="435"/>
      <c r="CU23" s="436"/>
      <c r="CV23" s="436"/>
      <c r="CW23" s="436"/>
      <c r="CX23" s="436"/>
      <c r="CY23" s="436"/>
      <c r="CZ23" s="436"/>
      <c r="DA23" s="437"/>
      <c r="DB23" s="435"/>
      <c r="DC23" s="436"/>
      <c r="DD23" s="436"/>
      <c r="DE23" s="436"/>
      <c r="DF23" s="436"/>
      <c r="DG23" s="436"/>
      <c r="DH23" s="436"/>
      <c r="DI23" s="437"/>
      <c r="DJ23" s="185"/>
      <c r="DK23" s="185"/>
      <c r="DL23" s="185"/>
      <c r="DM23" s="185"/>
      <c r="DN23" s="185"/>
      <c r="DO23" s="185"/>
    </row>
    <row r="24" spans="1:119" ht="18.75" customHeight="1" thickBot="1" x14ac:dyDescent="0.2">
      <c r="A24" s="186"/>
      <c r="B24" s="497"/>
      <c r="C24" s="498"/>
      <c r="D24" s="499"/>
      <c r="E24" s="438" t="s">
        <v>169</v>
      </c>
      <c r="F24" s="439"/>
      <c r="G24" s="439"/>
      <c r="H24" s="439"/>
      <c r="I24" s="439"/>
      <c r="J24" s="439"/>
      <c r="K24" s="440"/>
      <c r="L24" s="441">
        <v>1</v>
      </c>
      <c r="M24" s="442"/>
      <c r="N24" s="442"/>
      <c r="O24" s="442"/>
      <c r="P24" s="443"/>
      <c r="Q24" s="441">
        <v>6980</v>
      </c>
      <c r="R24" s="442"/>
      <c r="S24" s="442"/>
      <c r="T24" s="442"/>
      <c r="U24" s="442"/>
      <c r="V24" s="443"/>
      <c r="W24" s="507"/>
      <c r="X24" s="498"/>
      <c r="Y24" s="499"/>
      <c r="Z24" s="438" t="s">
        <v>170</v>
      </c>
      <c r="AA24" s="439"/>
      <c r="AB24" s="439"/>
      <c r="AC24" s="439"/>
      <c r="AD24" s="439"/>
      <c r="AE24" s="439"/>
      <c r="AF24" s="439"/>
      <c r="AG24" s="440"/>
      <c r="AH24" s="441">
        <v>44</v>
      </c>
      <c r="AI24" s="442"/>
      <c r="AJ24" s="442"/>
      <c r="AK24" s="442"/>
      <c r="AL24" s="443"/>
      <c r="AM24" s="441">
        <v>135168</v>
      </c>
      <c r="AN24" s="442"/>
      <c r="AO24" s="442"/>
      <c r="AP24" s="442"/>
      <c r="AQ24" s="442"/>
      <c r="AR24" s="443"/>
      <c r="AS24" s="441">
        <v>3072</v>
      </c>
      <c r="AT24" s="442"/>
      <c r="AU24" s="442"/>
      <c r="AV24" s="442"/>
      <c r="AW24" s="442"/>
      <c r="AX24" s="444"/>
      <c r="AY24" s="432" t="s">
        <v>171</v>
      </c>
      <c r="AZ24" s="433"/>
      <c r="BA24" s="433"/>
      <c r="BB24" s="433"/>
      <c r="BC24" s="433"/>
      <c r="BD24" s="433"/>
      <c r="BE24" s="433"/>
      <c r="BF24" s="433"/>
      <c r="BG24" s="433"/>
      <c r="BH24" s="433"/>
      <c r="BI24" s="433"/>
      <c r="BJ24" s="433"/>
      <c r="BK24" s="433"/>
      <c r="BL24" s="433"/>
      <c r="BM24" s="434"/>
      <c r="BN24" s="465">
        <v>2149699</v>
      </c>
      <c r="BO24" s="466"/>
      <c r="BP24" s="466"/>
      <c r="BQ24" s="466"/>
      <c r="BR24" s="466"/>
      <c r="BS24" s="466"/>
      <c r="BT24" s="466"/>
      <c r="BU24" s="467"/>
      <c r="BV24" s="465">
        <v>1542412</v>
      </c>
      <c r="BW24" s="466"/>
      <c r="BX24" s="466"/>
      <c r="BY24" s="466"/>
      <c r="BZ24" s="466"/>
      <c r="CA24" s="466"/>
      <c r="CB24" s="466"/>
      <c r="CC24" s="467"/>
      <c r="CD24" s="200"/>
      <c r="CE24" s="463"/>
      <c r="CF24" s="463"/>
      <c r="CG24" s="463"/>
      <c r="CH24" s="463"/>
      <c r="CI24" s="463"/>
      <c r="CJ24" s="463"/>
      <c r="CK24" s="463"/>
      <c r="CL24" s="463"/>
      <c r="CM24" s="463"/>
      <c r="CN24" s="463"/>
      <c r="CO24" s="463"/>
      <c r="CP24" s="463"/>
      <c r="CQ24" s="463"/>
      <c r="CR24" s="463"/>
      <c r="CS24" s="464"/>
      <c r="CT24" s="435"/>
      <c r="CU24" s="436"/>
      <c r="CV24" s="436"/>
      <c r="CW24" s="436"/>
      <c r="CX24" s="436"/>
      <c r="CY24" s="436"/>
      <c r="CZ24" s="436"/>
      <c r="DA24" s="437"/>
      <c r="DB24" s="435"/>
      <c r="DC24" s="436"/>
      <c r="DD24" s="436"/>
      <c r="DE24" s="436"/>
      <c r="DF24" s="436"/>
      <c r="DG24" s="436"/>
      <c r="DH24" s="436"/>
      <c r="DI24" s="437"/>
      <c r="DJ24" s="185"/>
      <c r="DK24" s="185"/>
      <c r="DL24" s="185"/>
      <c r="DM24" s="185"/>
      <c r="DN24" s="185"/>
      <c r="DO24" s="185"/>
    </row>
    <row r="25" spans="1:119" s="185" customFormat="1" ht="18.75" customHeight="1" x14ac:dyDescent="0.15">
      <c r="A25" s="186"/>
      <c r="B25" s="497"/>
      <c r="C25" s="498"/>
      <c r="D25" s="499"/>
      <c r="E25" s="438" t="s">
        <v>172</v>
      </c>
      <c r="F25" s="439"/>
      <c r="G25" s="439"/>
      <c r="H25" s="439"/>
      <c r="I25" s="439"/>
      <c r="J25" s="439"/>
      <c r="K25" s="440"/>
      <c r="L25" s="441">
        <v>1</v>
      </c>
      <c r="M25" s="442"/>
      <c r="N25" s="442"/>
      <c r="O25" s="442"/>
      <c r="P25" s="443"/>
      <c r="Q25" s="441">
        <v>6070</v>
      </c>
      <c r="R25" s="442"/>
      <c r="S25" s="442"/>
      <c r="T25" s="442"/>
      <c r="U25" s="442"/>
      <c r="V25" s="443"/>
      <c r="W25" s="507"/>
      <c r="X25" s="498"/>
      <c r="Y25" s="499"/>
      <c r="Z25" s="438" t="s">
        <v>173</v>
      </c>
      <c r="AA25" s="439"/>
      <c r="AB25" s="439"/>
      <c r="AC25" s="439"/>
      <c r="AD25" s="439"/>
      <c r="AE25" s="439"/>
      <c r="AF25" s="439"/>
      <c r="AG25" s="440"/>
      <c r="AH25" s="441" t="s">
        <v>174</v>
      </c>
      <c r="AI25" s="442"/>
      <c r="AJ25" s="442"/>
      <c r="AK25" s="442"/>
      <c r="AL25" s="443"/>
      <c r="AM25" s="441" t="s">
        <v>138</v>
      </c>
      <c r="AN25" s="442"/>
      <c r="AO25" s="442"/>
      <c r="AP25" s="442"/>
      <c r="AQ25" s="442"/>
      <c r="AR25" s="443"/>
      <c r="AS25" s="441" t="s">
        <v>138</v>
      </c>
      <c r="AT25" s="442"/>
      <c r="AU25" s="442"/>
      <c r="AV25" s="442"/>
      <c r="AW25" s="442"/>
      <c r="AX25" s="444"/>
      <c r="AY25" s="457" t="s">
        <v>175</v>
      </c>
      <c r="AZ25" s="458"/>
      <c r="BA25" s="458"/>
      <c r="BB25" s="458"/>
      <c r="BC25" s="458"/>
      <c r="BD25" s="458"/>
      <c r="BE25" s="458"/>
      <c r="BF25" s="458"/>
      <c r="BG25" s="458"/>
      <c r="BH25" s="458"/>
      <c r="BI25" s="458"/>
      <c r="BJ25" s="458"/>
      <c r="BK25" s="458"/>
      <c r="BL25" s="458"/>
      <c r="BM25" s="459"/>
      <c r="BN25" s="460">
        <v>1922</v>
      </c>
      <c r="BO25" s="461"/>
      <c r="BP25" s="461"/>
      <c r="BQ25" s="461"/>
      <c r="BR25" s="461"/>
      <c r="BS25" s="461"/>
      <c r="BT25" s="461"/>
      <c r="BU25" s="462"/>
      <c r="BV25" s="460">
        <v>8000</v>
      </c>
      <c r="BW25" s="461"/>
      <c r="BX25" s="461"/>
      <c r="BY25" s="461"/>
      <c r="BZ25" s="461"/>
      <c r="CA25" s="461"/>
      <c r="CB25" s="461"/>
      <c r="CC25" s="462"/>
      <c r="CD25" s="200"/>
      <c r="CE25" s="463"/>
      <c r="CF25" s="463"/>
      <c r="CG25" s="463"/>
      <c r="CH25" s="463"/>
      <c r="CI25" s="463"/>
      <c r="CJ25" s="463"/>
      <c r="CK25" s="463"/>
      <c r="CL25" s="463"/>
      <c r="CM25" s="463"/>
      <c r="CN25" s="463"/>
      <c r="CO25" s="463"/>
      <c r="CP25" s="463"/>
      <c r="CQ25" s="463"/>
      <c r="CR25" s="463"/>
      <c r="CS25" s="464"/>
      <c r="CT25" s="435"/>
      <c r="CU25" s="436"/>
      <c r="CV25" s="436"/>
      <c r="CW25" s="436"/>
      <c r="CX25" s="436"/>
      <c r="CY25" s="436"/>
      <c r="CZ25" s="436"/>
      <c r="DA25" s="437"/>
      <c r="DB25" s="435"/>
      <c r="DC25" s="436"/>
      <c r="DD25" s="436"/>
      <c r="DE25" s="436"/>
      <c r="DF25" s="436"/>
      <c r="DG25" s="436"/>
      <c r="DH25" s="436"/>
      <c r="DI25" s="437"/>
    </row>
    <row r="26" spans="1:119" s="185" customFormat="1" ht="18.75" customHeight="1" x14ac:dyDescent="0.15">
      <c r="A26" s="186"/>
      <c r="B26" s="497"/>
      <c r="C26" s="498"/>
      <c r="D26" s="499"/>
      <c r="E26" s="438" t="s">
        <v>176</v>
      </c>
      <c r="F26" s="439"/>
      <c r="G26" s="439"/>
      <c r="H26" s="439"/>
      <c r="I26" s="439"/>
      <c r="J26" s="439"/>
      <c r="K26" s="440"/>
      <c r="L26" s="441">
        <v>1</v>
      </c>
      <c r="M26" s="442"/>
      <c r="N26" s="442"/>
      <c r="O26" s="442"/>
      <c r="P26" s="443"/>
      <c r="Q26" s="441">
        <v>5680</v>
      </c>
      <c r="R26" s="442"/>
      <c r="S26" s="442"/>
      <c r="T26" s="442"/>
      <c r="U26" s="442"/>
      <c r="V26" s="443"/>
      <c r="W26" s="507"/>
      <c r="X26" s="498"/>
      <c r="Y26" s="499"/>
      <c r="Z26" s="438" t="s">
        <v>177</v>
      </c>
      <c r="AA26" s="520"/>
      <c r="AB26" s="520"/>
      <c r="AC26" s="520"/>
      <c r="AD26" s="520"/>
      <c r="AE26" s="520"/>
      <c r="AF26" s="520"/>
      <c r="AG26" s="521"/>
      <c r="AH26" s="441">
        <v>2</v>
      </c>
      <c r="AI26" s="442"/>
      <c r="AJ26" s="442"/>
      <c r="AK26" s="442"/>
      <c r="AL26" s="443"/>
      <c r="AM26" s="441" t="s">
        <v>178</v>
      </c>
      <c r="AN26" s="442"/>
      <c r="AO26" s="442"/>
      <c r="AP26" s="442"/>
      <c r="AQ26" s="442"/>
      <c r="AR26" s="443"/>
      <c r="AS26" s="441" t="s">
        <v>178</v>
      </c>
      <c r="AT26" s="442"/>
      <c r="AU26" s="442"/>
      <c r="AV26" s="442"/>
      <c r="AW26" s="442"/>
      <c r="AX26" s="444"/>
      <c r="AY26" s="474" t="s">
        <v>179</v>
      </c>
      <c r="AZ26" s="475"/>
      <c r="BA26" s="475"/>
      <c r="BB26" s="475"/>
      <c r="BC26" s="475"/>
      <c r="BD26" s="475"/>
      <c r="BE26" s="475"/>
      <c r="BF26" s="475"/>
      <c r="BG26" s="475"/>
      <c r="BH26" s="475"/>
      <c r="BI26" s="475"/>
      <c r="BJ26" s="475"/>
      <c r="BK26" s="475"/>
      <c r="BL26" s="475"/>
      <c r="BM26" s="476"/>
      <c r="BN26" s="465" t="s">
        <v>138</v>
      </c>
      <c r="BO26" s="466"/>
      <c r="BP26" s="466"/>
      <c r="BQ26" s="466"/>
      <c r="BR26" s="466"/>
      <c r="BS26" s="466"/>
      <c r="BT26" s="466"/>
      <c r="BU26" s="467"/>
      <c r="BV26" s="465" t="s">
        <v>129</v>
      </c>
      <c r="BW26" s="466"/>
      <c r="BX26" s="466"/>
      <c r="BY26" s="466"/>
      <c r="BZ26" s="466"/>
      <c r="CA26" s="466"/>
      <c r="CB26" s="466"/>
      <c r="CC26" s="467"/>
      <c r="CD26" s="200"/>
      <c r="CE26" s="463"/>
      <c r="CF26" s="463"/>
      <c r="CG26" s="463"/>
      <c r="CH26" s="463"/>
      <c r="CI26" s="463"/>
      <c r="CJ26" s="463"/>
      <c r="CK26" s="463"/>
      <c r="CL26" s="463"/>
      <c r="CM26" s="463"/>
      <c r="CN26" s="463"/>
      <c r="CO26" s="463"/>
      <c r="CP26" s="463"/>
      <c r="CQ26" s="463"/>
      <c r="CR26" s="463"/>
      <c r="CS26" s="464"/>
      <c r="CT26" s="435"/>
      <c r="CU26" s="436"/>
      <c r="CV26" s="436"/>
      <c r="CW26" s="436"/>
      <c r="CX26" s="436"/>
      <c r="CY26" s="436"/>
      <c r="CZ26" s="436"/>
      <c r="DA26" s="437"/>
      <c r="DB26" s="435"/>
      <c r="DC26" s="436"/>
      <c r="DD26" s="436"/>
      <c r="DE26" s="436"/>
      <c r="DF26" s="436"/>
      <c r="DG26" s="436"/>
      <c r="DH26" s="436"/>
      <c r="DI26" s="437"/>
    </row>
    <row r="27" spans="1:119" ht="18.75" customHeight="1" thickBot="1" x14ac:dyDescent="0.2">
      <c r="A27" s="186"/>
      <c r="B27" s="497"/>
      <c r="C27" s="498"/>
      <c r="D27" s="499"/>
      <c r="E27" s="438" t="s">
        <v>180</v>
      </c>
      <c r="F27" s="439"/>
      <c r="G27" s="439"/>
      <c r="H27" s="439"/>
      <c r="I27" s="439"/>
      <c r="J27" s="439"/>
      <c r="K27" s="440"/>
      <c r="L27" s="441">
        <v>1</v>
      </c>
      <c r="M27" s="442"/>
      <c r="N27" s="442"/>
      <c r="O27" s="442"/>
      <c r="P27" s="443"/>
      <c r="Q27" s="441">
        <v>2360</v>
      </c>
      <c r="R27" s="442"/>
      <c r="S27" s="442"/>
      <c r="T27" s="442"/>
      <c r="U27" s="442"/>
      <c r="V27" s="443"/>
      <c r="W27" s="507"/>
      <c r="X27" s="498"/>
      <c r="Y27" s="499"/>
      <c r="Z27" s="438" t="s">
        <v>181</v>
      </c>
      <c r="AA27" s="439"/>
      <c r="AB27" s="439"/>
      <c r="AC27" s="439"/>
      <c r="AD27" s="439"/>
      <c r="AE27" s="439"/>
      <c r="AF27" s="439"/>
      <c r="AG27" s="440"/>
      <c r="AH27" s="441" t="s">
        <v>138</v>
      </c>
      <c r="AI27" s="442"/>
      <c r="AJ27" s="442"/>
      <c r="AK27" s="442"/>
      <c r="AL27" s="443"/>
      <c r="AM27" s="441" t="s">
        <v>138</v>
      </c>
      <c r="AN27" s="442"/>
      <c r="AO27" s="442"/>
      <c r="AP27" s="442"/>
      <c r="AQ27" s="442"/>
      <c r="AR27" s="443"/>
      <c r="AS27" s="441" t="s">
        <v>138</v>
      </c>
      <c r="AT27" s="442"/>
      <c r="AU27" s="442"/>
      <c r="AV27" s="442"/>
      <c r="AW27" s="442"/>
      <c r="AX27" s="444"/>
      <c r="AY27" s="471" t="s">
        <v>182</v>
      </c>
      <c r="AZ27" s="472"/>
      <c r="BA27" s="472"/>
      <c r="BB27" s="472"/>
      <c r="BC27" s="472"/>
      <c r="BD27" s="472"/>
      <c r="BE27" s="472"/>
      <c r="BF27" s="472"/>
      <c r="BG27" s="472"/>
      <c r="BH27" s="472"/>
      <c r="BI27" s="472"/>
      <c r="BJ27" s="472"/>
      <c r="BK27" s="472"/>
      <c r="BL27" s="472"/>
      <c r="BM27" s="473"/>
      <c r="BN27" s="468">
        <v>575000</v>
      </c>
      <c r="BO27" s="469"/>
      <c r="BP27" s="469"/>
      <c r="BQ27" s="469"/>
      <c r="BR27" s="469"/>
      <c r="BS27" s="469"/>
      <c r="BT27" s="469"/>
      <c r="BU27" s="470"/>
      <c r="BV27" s="468">
        <v>575000</v>
      </c>
      <c r="BW27" s="469"/>
      <c r="BX27" s="469"/>
      <c r="BY27" s="469"/>
      <c r="BZ27" s="469"/>
      <c r="CA27" s="469"/>
      <c r="CB27" s="469"/>
      <c r="CC27" s="470"/>
      <c r="CD27" s="202"/>
      <c r="CE27" s="463"/>
      <c r="CF27" s="463"/>
      <c r="CG27" s="463"/>
      <c r="CH27" s="463"/>
      <c r="CI27" s="463"/>
      <c r="CJ27" s="463"/>
      <c r="CK27" s="463"/>
      <c r="CL27" s="463"/>
      <c r="CM27" s="463"/>
      <c r="CN27" s="463"/>
      <c r="CO27" s="463"/>
      <c r="CP27" s="463"/>
      <c r="CQ27" s="463"/>
      <c r="CR27" s="463"/>
      <c r="CS27" s="464"/>
      <c r="CT27" s="435"/>
      <c r="CU27" s="436"/>
      <c r="CV27" s="436"/>
      <c r="CW27" s="436"/>
      <c r="CX27" s="436"/>
      <c r="CY27" s="436"/>
      <c r="CZ27" s="436"/>
      <c r="DA27" s="437"/>
      <c r="DB27" s="435"/>
      <c r="DC27" s="436"/>
      <c r="DD27" s="436"/>
      <c r="DE27" s="436"/>
      <c r="DF27" s="436"/>
      <c r="DG27" s="436"/>
      <c r="DH27" s="436"/>
      <c r="DI27" s="437"/>
      <c r="DJ27" s="185"/>
      <c r="DK27" s="185"/>
      <c r="DL27" s="185"/>
      <c r="DM27" s="185"/>
      <c r="DN27" s="185"/>
      <c r="DO27" s="185"/>
    </row>
    <row r="28" spans="1:119" ht="18.75" customHeight="1" x14ac:dyDescent="0.15">
      <c r="A28" s="186"/>
      <c r="B28" s="497"/>
      <c r="C28" s="498"/>
      <c r="D28" s="499"/>
      <c r="E28" s="438" t="s">
        <v>183</v>
      </c>
      <c r="F28" s="439"/>
      <c r="G28" s="439"/>
      <c r="H28" s="439"/>
      <c r="I28" s="439"/>
      <c r="J28" s="439"/>
      <c r="K28" s="440"/>
      <c r="L28" s="441">
        <v>1</v>
      </c>
      <c r="M28" s="442"/>
      <c r="N28" s="442"/>
      <c r="O28" s="442"/>
      <c r="P28" s="443"/>
      <c r="Q28" s="441">
        <v>1910</v>
      </c>
      <c r="R28" s="442"/>
      <c r="S28" s="442"/>
      <c r="T28" s="442"/>
      <c r="U28" s="442"/>
      <c r="V28" s="443"/>
      <c r="W28" s="507"/>
      <c r="X28" s="498"/>
      <c r="Y28" s="499"/>
      <c r="Z28" s="438" t="s">
        <v>184</v>
      </c>
      <c r="AA28" s="439"/>
      <c r="AB28" s="439"/>
      <c r="AC28" s="439"/>
      <c r="AD28" s="439"/>
      <c r="AE28" s="439"/>
      <c r="AF28" s="439"/>
      <c r="AG28" s="440"/>
      <c r="AH28" s="441" t="s">
        <v>138</v>
      </c>
      <c r="AI28" s="442"/>
      <c r="AJ28" s="442"/>
      <c r="AK28" s="442"/>
      <c r="AL28" s="443"/>
      <c r="AM28" s="441" t="s">
        <v>138</v>
      </c>
      <c r="AN28" s="442"/>
      <c r="AO28" s="442"/>
      <c r="AP28" s="442"/>
      <c r="AQ28" s="442"/>
      <c r="AR28" s="443"/>
      <c r="AS28" s="441" t="s">
        <v>129</v>
      </c>
      <c r="AT28" s="442"/>
      <c r="AU28" s="442"/>
      <c r="AV28" s="442"/>
      <c r="AW28" s="442"/>
      <c r="AX28" s="444"/>
      <c r="AY28" s="448" t="s">
        <v>185</v>
      </c>
      <c r="AZ28" s="449"/>
      <c r="BA28" s="449"/>
      <c r="BB28" s="450"/>
      <c r="BC28" s="457" t="s">
        <v>48</v>
      </c>
      <c r="BD28" s="458"/>
      <c r="BE28" s="458"/>
      <c r="BF28" s="458"/>
      <c r="BG28" s="458"/>
      <c r="BH28" s="458"/>
      <c r="BI28" s="458"/>
      <c r="BJ28" s="458"/>
      <c r="BK28" s="458"/>
      <c r="BL28" s="458"/>
      <c r="BM28" s="459"/>
      <c r="BN28" s="460">
        <v>635829</v>
      </c>
      <c r="BO28" s="461"/>
      <c r="BP28" s="461"/>
      <c r="BQ28" s="461"/>
      <c r="BR28" s="461"/>
      <c r="BS28" s="461"/>
      <c r="BT28" s="461"/>
      <c r="BU28" s="462"/>
      <c r="BV28" s="460">
        <v>631816</v>
      </c>
      <c r="BW28" s="461"/>
      <c r="BX28" s="461"/>
      <c r="BY28" s="461"/>
      <c r="BZ28" s="461"/>
      <c r="CA28" s="461"/>
      <c r="CB28" s="461"/>
      <c r="CC28" s="462"/>
      <c r="CD28" s="200"/>
      <c r="CE28" s="463"/>
      <c r="CF28" s="463"/>
      <c r="CG28" s="463"/>
      <c r="CH28" s="463"/>
      <c r="CI28" s="463"/>
      <c r="CJ28" s="463"/>
      <c r="CK28" s="463"/>
      <c r="CL28" s="463"/>
      <c r="CM28" s="463"/>
      <c r="CN28" s="463"/>
      <c r="CO28" s="463"/>
      <c r="CP28" s="463"/>
      <c r="CQ28" s="463"/>
      <c r="CR28" s="463"/>
      <c r="CS28" s="464"/>
      <c r="CT28" s="435"/>
      <c r="CU28" s="436"/>
      <c r="CV28" s="436"/>
      <c r="CW28" s="436"/>
      <c r="CX28" s="436"/>
      <c r="CY28" s="436"/>
      <c r="CZ28" s="436"/>
      <c r="DA28" s="437"/>
      <c r="DB28" s="435"/>
      <c r="DC28" s="436"/>
      <c r="DD28" s="436"/>
      <c r="DE28" s="436"/>
      <c r="DF28" s="436"/>
      <c r="DG28" s="436"/>
      <c r="DH28" s="436"/>
      <c r="DI28" s="437"/>
      <c r="DJ28" s="185"/>
      <c r="DK28" s="185"/>
      <c r="DL28" s="185"/>
      <c r="DM28" s="185"/>
      <c r="DN28" s="185"/>
      <c r="DO28" s="185"/>
    </row>
    <row r="29" spans="1:119" ht="18.75" customHeight="1" x14ac:dyDescent="0.15">
      <c r="A29" s="186"/>
      <c r="B29" s="497"/>
      <c r="C29" s="498"/>
      <c r="D29" s="499"/>
      <c r="E29" s="438" t="s">
        <v>186</v>
      </c>
      <c r="F29" s="439"/>
      <c r="G29" s="439"/>
      <c r="H29" s="439"/>
      <c r="I29" s="439"/>
      <c r="J29" s="439"/>
      <c r="K29" s="440"/>
      <c r="L29" s="441">
        <v>6</v>
      </c>
      <c r="M29" s="442"/>
      <c r="N29" s="442"/>
      <c r="O29" s="442"/>
      <c r="P29" s="443"/>
      <c r="Q29" s="441">
        <v>1630</v>
      </c>
      <c r="R29" s="442"/>
      <c r="S29" s="442"/>
      <c r="T29" s="442"/>
      <c r="U29" s="442"/>
      <c r="V29" s="443"/>
      <c r="W29" s="508"/>
      <c r="X29" s="509"/>
      <c r="Y29" s="510"/>
      <c r="Z29" s="438" t="s">
        <v>187</v>
      </c>
      <c r="AA29" s="439"/>
      <c r="AB29" s="439"/>
      <c r="AC29" s="439"/>
      <c r="AD29" s="439"/>
      <c r="AE29" s="439"/>
      <c r="AF29" s="439"/>
      <c r="AG29" s="440"/>
      <c r="AH29" s="441">
        <v>44</v>
      </c>
      <c r="AI29" s="442"/>
      <c r="AJ29" s="442"/>
      <c r="AK29" s="442"/>
      <c r="AL29" s="443"/>
      <c r="AM29" s="441">
        <v>135168</v>
      </c>
      <c r="AN29" s="442"/>
      <c r="AO29" s="442"/>
      <c r="AP29" s="442"/>
      <c r="AQ29" s="442"/>
      <c r="AR29" s="443"/>
      <c r="AS29" s="441">
        <v>3072</v>
      </c>
      <c r="AT29" s="442"/>
      <c r="AU29" s="442"/>
      <c r="AV29" s="442"/>
      <c r="AW29" s="442"/>
      <c r="AX29" s="444"/>
      <c r="AY29" s="451"/>
      <c r="AZ29" s="452"/>
      <c r="BA29" s="452"/>
      <c r="BB29" s="453"/>
      <c r="BC29" s="445" t="s">
        <v>188</v>
      </c>
      <c r="BD29" s="446"/>
      <c r="BE29" s="446"/>
      <c r="BF29" s="446"/>
      <c r="BG29" s="446"/>
      <c r="BH29" s="446"/>
      <c r="BI29" s="446"/>
      <c r="BJ29" s="446"/>
      <c r="BK29" s="446"/>
      <c r="BL29" s="446"/>
      <c r="BM29" s="447"/>
      <c r="BN29" s="465">
        <v>599956</v>
      </c>
      <c r="BO29" s="466"/>
      <c r="BP29" s="466"/>
      <c r="BQ29" s="466"/>
      <c r="BR29" s="466"/>
      <c r="BS29" s="466"/>
      <c r="BT29" s="466"/>
      <c r="BU29" s="467"/>
      <c r="BV29" s="465">
        <v>610293</v>
      </c>
      <c r="BW29" s="466"/>
      <c r="BX29" s="466"/>
      <c r="BY29" s="466"/>
      <c r="BZ29" s="466"/>
      <c r="CA29" s="466"/>
      <c r="CB29" s="466"/>
      <c r="CC29" s="467"/>
      <c r="CD29" s="202"/>
      <c r="CE29" s="463"/>
      <c r="CF29" s="463"/>
      <c r="CG29" s="463"/>
      <c r="CH29" s="463"/>
      <c r="CI29" s="463"/>
      <c r="CJ29" s="463"/>
      <c r="CK29" s="463"/>
      <c r="CL29" s="463"/>
      <c r="CM29" s="463"/>
      <c r="CN29" s="463"/>
      <c r="CO29" s="463"/>
      <c r="CP29" s="463"/>
      <c r="CQ29" s="463"/>
      <c r="CR29" s="463"/>
      <c r="CS29" s="464"/>
      <c r="CT29" s="435"/>
      <c r="CU29" s="436"/>
      <c r="CV29" s="436"/>
      <c r="CW29" s="436"/>
      <c r="CX29" s="436"/>
      <c r="CY29" s="436"/>
      <c r="CZ29" s="436"/>
      <c r="DA29" s="437"/>
      <c r="DB29" s="435"/>
      <c r="DC29" s="436"/>
      <c r="DD29" s="436"/>
      <c r="DE29" s="436"/>
      <c r="DF29" s="436"/>
      <c r="DG29" s="436"/>
      <c r="DH29" s="436"/>
      <c r="DI29" s="437"/>
      <c r="DJ29" s="185"/>
      <c r="DK29" s="185"/>
      <c r="DL29" s="185"/>
      <c r="DM29" s="185"/>
      <c r="DN29" s="185"/>
      <c r="DO29" s="185"/>
    </row>
    <row r="30" spans="1:119" ht="18.75" customHeight="1" thickBot="1" x14ac:dyDescent="0.2">
      <c r="A30" s="186"/>
      <c r="B30" s="500"/>
      <c r="C30" s="501"/>
      <c r="D30" s="502"/>
      <c r="E30" s="511"/>
      <c r="F30" s="512"/>
      <c r="G30" s="512"/>
      <c r="H30" s="512"/>
      <c r="I30" s="512"/>
      <c r="J30" s="512"/>
      <c r="K30" s="513"/>
      <c r="L30" s="514"/>
      <c r="M30" s="515"/>
      <c r="N30" s="515"/>
      <c r="O30" s="515"/>
      <c r="P30" s="516"/>
      <c r="Q30" s="514"/>
      <c r="R30" s="515"/>
      <c r="S30" s="515"/>
      <c r="T30" s="515"/>
      <c r="U30" s="515"/>
      <c r="V30" s="516"/>
      <c r="W30" s="517" t="s">
        <v>189</v>
      </c>
      <c r="X30" s="518"/>
      <c r="Y30" s="518"/>
      <c r="Z30" s="518"/>
      <c r="AA30" s="518"/>
      <c r="AB30" s="518"/>
      <c r="AC30" s="518"/>
      <c r="AD30" s="518"/>
      <c r="AE30" s="518"/>
      <c r="AF30" s="518"/>
      <c r="AG30" s="519"/>
      <c r="AH30" s="429">
        <v>98.2</v>
      </c>
      <c r="AI30" s="430"/>
      <c r="AJ30" s="430"/>
      <c r="AK30" s="430"/>
      <c r="AL30" s="430"/>
      <c r="AM30" s="430"/>
      <c r="AN30" s="430"/>
      <c r="AO30" s="430"/>
      <c r="AP30" s="430"/>
      <c r="AQ30" s="430"/>
      <c r="AR30" s="430"/>
      <c r="AS30" s="430"/>
      <c r="AT30" s="430"/>
      <c r="AU30" s="430"/>
      <c r="AV30" s="430"/>
      <c r="AW30" s="430"/>
      <c r="AX30" s="431"/>
      <c r="AY30" s="454"/>
      <c r="AZ30" s="455"/>
      <c r="BA30" s="455"/>
      <c r="BB30" s="456"/>
      <c r="BC30" s="432" t="s">
        <v>50</v>
      </c>
      <c r="BD30" s="433"/>
      <c r="BE30" s="433"/>
      <c r="BF30" s="433"/>
      <c r="BG30" s="433"/>
      <c r="BH30" s="433"/>
      <c r="BI30" s="433"/>
      <c r="BJ30" s="433"/>
      <c r="BK30" s="433"/>
      <c r="BL30" s="433"/>
      <c r="BM30" s="434"/>
      <c r="BN30" s="468">
        <v>1445946</v>
      </c>
      <c r="BO30" s="469"/>
      <c r="BP30" s="469"/>
      <c r="BQ30" s="469"/>
      <c r="BR30" s="469"/>
      <c r="BS30" s="469"/>
      <c r="BT30" s="469"/>
      <c r="BU30" s="470"/>
      <c r="BV30" s="468">
        <v>1404777</v>
      </c>
      <c r="BW30" s="469"/>
      <c r="BX30" s="469"/>
      <c r="BY30" s="469"/>
      <c r="BZ30" s="469"/>
      <c r="CA30" s="469"/>
      <c r="CB30" s="469"/>
      <c r="CC30" s="470"/>
      <c r="CD30" s="203"/>
      <c r="CE30" s="204"/>
      <c r="CF30" s="204"/>
      <c r="CG30" s="204"/>
      <c r="CH30" s="204"/>
      <c r="CI30" s="204"/>
      <c r="CJ30" s="204"/>
      <c r="CK30" s="204"/>
      <c r="CL30" s="204"/>
      <c r="CM30" s="204"/>
      <c r="CN30" s="204"/>
      <c r="CO30" s="204"/>
      <c r="CP30" s="204"/>
      <c r="CQ30" s="204"/>
      <c r="CR30" s="204"/>
      <c r="CS30" s="205"/>
      <c r="CT30" s="206"/>
      <c r="CU30" s="207"/>
      <c r="CV30" s="207"/>
      <c r="CW30" s="207"/>
      <c r="CX30" s="207"/>
      <c r="CY30" s="207"/>
      <c r="CZ30" s="207"/>
      <c r="DA30" s="208"/>
      <c r="DB30" s="206"/>
      <c r="DC30" s="207"/>
      <c r="DD30" s="207"/>
      <c r="DE30" s="207"/>
      <c r="DF30" s="207"/>
      <c r="DG30" s="207"/>
      <c r="DH30" s="207"/>
      <c r="DI30" s="208"/>
      <c r="DJ30" s="185"/>
      <c r="DK30" s="185"/>
      <c r="DL30" s="185"/>
      <c r="DM30" s="185"/>
      <c r="DN30" s="185"/>
      <c r="DO30" s="185"/>
    </row>
    <row r="31" spans="1:119" ht="13.5" customHeight="1" x14ac:dyDescent="0.15">
      <c r="A31" s="186"/>
      <c r="B31" s="209"/>
      <c r="C31" s="210"/>
      <c r="D31" s="210"/>
      <c r="E31" s="210"/>
      <c r="F31" s="210"/>
      <c r="G31" s="210"/>
      <c r="H31" s="210"/>
      <c r="I31" s="210"/>
      <c r="J31" s="210"/>
      <c r="K31" s="210"/>
      <c r="L31" s="210"/>
      <c r="M31" s="210"/>
      <c r="N31" s="210"/>
      <c r="O31" s="210"/>
      <c r="P31" s="210"/>
      <c r="Q31" s="210"/>
      <c r="R31" s="210"/>
      <c r="S31" s="210"/>
      <c r="T31" s="210"/>
      <c r="U31" s="210"/>
      <c r="V31" s="210"/>
      <c r="W31" s="210"/>
      <c r="X31" s="210"/>
      <c r="Y31" s="210"/>
      <c r="Z31" s="210"/>
      <c r="AA31" s="210"/>
      <c r="AB31" s="210"/>
      <c r="AC31" s="210"/>
      <c r="AD31" s="210"/>
      <c r="AE31" s="210"/>
      <c r="AF31" s="210"/>
      <c r="AG31" s="210"/>
      <c r="AH31" s="210"/>
      <c r="AI31" s="210"/>
      <c r="AJ31" s="210"/>
      <c r="AK31" s="210"/>
      <c r="AL31" s="210"/>
      <c r="AM31" s="210"/>
      <c r="AN31" s="210"/>
      <c r="AO31" s="210"/>
      <c r="AP31" s="210"/>
      <c r="AQ31" s="210"/>
      <c r="AR31" s="210"/>
      <c r="AS31" s="210"/>
      <c r="AT31" s="210"/>
      <c r="AU31" s="210"/>
      <c r="AV31" s="210"/>
      <c r="AW31" s="210"/>
      <c r="AX31" s="210"/>
      <c r="AY31" s="210"/>
      <c r="AZ31" s="210"/>
      <c r="BA31" s="210"/>
      <c r="BB31" s="210"/>
      <c r="BC31" s="210"/>
      <c r="BD31" s="210"/>
      <c r="BE31" s="210"/>
      <c r="BF31" s="210"/>
      <c r="BG31" s="210"/>
      <c r="BH31" s="210"/>
      <c r="BI31" s="210"/>
      <c r="BJ31" s="210"/>
      <c r="BK31" s="210"/>
      <c r="BL31" s="210"/>
      <c r="BM31" s="210"/>
      <c r="BN31" s="210"/>
      <c r="BO31" s="210"/>
      <c r="BP31" s="210"/>
      <c r="BQ31" s="210"/>
      <c r="BR31" s="210"/>
      <c r="BS31" s="210"/>
      <c r="BT31" s="210"/>
      <c r="BU31" s="210"/>
      <c r="BV31" s="210"/>
      <c r="BW31" s="210"/>
      <c r="BX31" s="210"/>
      <c r="BY31" s="210"/>
      <c r="BZ31" s="210"/>
      <c r="CA31" s="210"/>
      <c r="CB31" s="210"/>
      <c r="CC31" s="210"/>
      <c r="CD31" s="210"/>
      <c r="CE31" s="210"/>
      <c r="CF31" s="210"/>
      <c r="CG31" s="210"/>
      <c r="CH31" s="210"/>
      <c r="CI31" s="210"/>
      <c r="CJ31" s="210"/>
      <c r="CK31" s="210"/>
      <c r="CL31" s="210"/>
      <c r="CM31" s="210"/>
      <c r="CN31" s="210"/>
      <c r="CO31" s="210"/>
      <c r="CP31" s="210"/>
      <c r="CQ31" s="210"/>
      <c r="CR31" s="210"/>
      <c r="CS31" s="210"/>
      <c r="CT31" s="210"/>
      <c r="CU31" s="210"/>
      <c r="CV31" s="210"/>
      <c r="CW31" s="210"/>
      <c r="CX31" s="210"/>
      <c r="CY31" s="210"/>
      <c r="CZ31" s="210"/>
      <c r="DA31" s="210"/>
      <c r="DB31" s="210"/>
      <c r="DC31" s="210"/>
      <c r="DD31" s="210"/>
      <c r="DE31" s="210"/>
      <c r="DF31" s="210"/>
      <c r="DG31" s="210"/>
      <c r="DH31" s="210"/>
      <c r="DI31" s="211"/>
      <c r="DJ31" s="185"/>
      <c r="DK31" s="185"/>
      <c r="DL31" s="185"/>
      <c r="DM31" s="185"/>
      <c r="DN31" s="185"/>
      <c r="DO31" s="185"/>
    </row>
    <row r="32" spans="1:119" ht="13.5" customHeight="1" x14ac:dyDescent="0.15">
      <c r="A32" s="186"/>
      <c r="B32" s="212"/>
      <c r="C32" s="213" t="s">
        <v>190</v>
      </c>
      <c r="D32" s="213"/>
      <c r="E32" s="213"/>
      <c r="F32" s="210"/>
      <c r="G32" s="210"/>
      <c r="H32" s="210"/>
      <c r="I32" s="210"/>
      <c r="J32" s="210"/>
      <c r="K32" s="210"/>
      <c r="L32" s="210"/>
      <c r="M32" s="210"/>
      <c r="N32" s="210"/>
      <c r="O32" s="210"/>
      <c r="P32" s="210"/>
      <c r="Q32" s="210"/>
      <c r="R32" s="210"/>
      <c r="S32" s="210"/>
      <c r="T32" s="210"/>
      <c r="U32" s="210" t="s">
        <v>191</v>
      </c>
      <c r="V32" s="210"/>
      <c r="W32" s="210"/>
      <c r="X32" s="210"/>
      <c r="Y32" s="210"/>
      <c r="Z32" s="210"/>
      <c r="AA32" s="210"/>
      <c r="AB32" s="210"/>
      <c r="AC32" s="210"/>
      <c r="AD32" s="210"/>
      <c r="AE32" s="210"/>
      <c r="AF32" s="210"/>
      <c r="AG32" s="210"/>
      <c r="AH32" s="210"/>
      <c r="AI32" s="210"/>
      <c r="AJ32" s="210"/>
      <c r="AK32" s="210"/>
      <c r="AL32" s="210"/>
      <c r="AM32" s="214" t="s">
        <v>192</v>
      </c>
      <c r="AN32" s="210"/>
      <c r="AO32" s="210"/>
      <c r="AP32" s="210"/>
      <c r="AQ32" s="210"/>
      <c r="AR32" s="210"/>
      <c r="AS32" s="214"/>
      <c r="AT32" s="214"/>
      <c r="AU32" s="214"/>
      <c r="AV32" s="214"/>
      <c r="AW32" s="214"/>
      <c r="AX32" s="214"/>
      <c r="AY32" s="214"/>
      <c r="AZ32" s="214"/>
      <c r="BA32" s="214"/>
      <c r="BB32" s="210"/>
      <c r="BC32" s="214"/>
      <c r="BD32" s="210"/>
      <c r="BE32" s="214" t="s">
        <v>193</v>
      </c>
      <c r="BF32" s="210"/>
      <c r="BG32" s="210"/>
      <c r="BH32" s="210"/>
      <c r="BI32" s="210"/>
      <c r="BJ32" s="214"/>
      <c r="BK32" s="214"/>
      <c r="BL32" s="214"/>
      <c r="BM32" s="214"/>
      <c r="BN32" s="214"/>
      <c r="BO32" s="214"/>
      <c r="BP32" s="214"/>
      <c r="BQ32" s="214"/>
      <c r="BR32" s="210"/>
      <c r="BS32" s="210"/>
      <c r="BT32" s="210"/>
      <c r="BU32" s="210"/>
      <c r="BV32" s="210"/>
      <c r="BW32" s="210" t="s">
        <v>194</v>
      </c>
      <c r="BX32" s="210"/>
      <c r="BY32" s="210"/>
      <c r="BZ32" s="210"/>
      <c r="CA32" s="210"/>
      <c r="CB32" s="214"/>
      <c r="CC32" s="214"/>
      <c r="CD32" s="214"/>
      <c r="CE32" s="214"/>
      <c r="CF32" s="214"/>
      <c r="CG32" s="214"/>
      <c r="CH32" s="214"/>
      <c r="CI32" s="214"/>
      <c r="CJ32" s="214"/>
      <c r="CK32" s="214"/>
      <c r="CL32" s="214"/>
      <c r="CM32" s="214"/>
      <c r="CN32" s="214"/>
      <c r="CO32" s="214" t="s">
        <v>195</v>
      </c>
      <c r="CP32" s="214"/>
      <c r="CQ32" s="214"/>
      <c r="CR32" s="214"/>
      <c r="CS32" s="214"/>
      <c r="CT32" s="214"/>
      <c r="CU32" s="214"/>
      <c r="CV32" s="214"/>
      <c r="CW32" s="214"/>
      <c r="CX32" s="214"/>
      <c r="CY32" s="214"/>
      <c r="CZ32" s="214"/>
      <c r="DA32" s="214"/>
      <c r="DB32" s="214"/>
      <c r="DC32" s="214"/>
      <c r="DD32" s="214"/>
      <c r="DE32" s="214"/>
      <c r="DF32" s="214"/>
      <c r="DG32" s="214"/>
      <c r="DH32" s="214"/>
      <c r="DI32" s="211"/>
      <c r="DJ32" s="185"/>
      <c r="DK32" s="185"/>
      <c r="DL32" s="185"/>
      <c r="DM32" s="185"/>
      <c r="DN32" s="185"/>
      <c r="DO32" s="185"/>
    </row>
    <row r="33" spans="1:119" ht="13.5" customHeight="1" x14ac:dyDescent="0.15">
      <c r="A33" s="186"/>
      <c r="B33" s="212"/>
      <c r="C33" s="428" t="s">
        <v>196</v>
      </c>
      <c r="D33" s="428"/>
      <c r="E33" s="427" t="s">
        <v>197</v>
      </c>
      <c r="F33" s="427"/>
      <c r="G33" s="427"/>
      <c r="H33" s="427"/>
      <c r="I33" s="427"/>
      <c r="J33" s="427"/>
      <c r="K33" s="427"/>
      <c r="L33" s="427"/>
      <c r="M33" s="427"/>
      <c r="N33" s="427"/>
      <c r="O33" s="427"/>
      <c r="P33" s="427"/>
      <c r="Q33" s="427"/>
      <c r="R33" s="427"/>
      <c r="S33" s="427"/>
      <c r="T33" s="215"/>
      <c r="U33" s="428" t="s">
        <v>196</v>
      </c>
      <c r="V33" s="428"/>
      <c r="W33" s="427" t="s">
        <v>197</v>
      </c>
      <c r="X33" s="427"/>
      <c r="Y33" s="427"/>
      <c r="Z33" s="427"/>
      <c r="AA33" s="427"/>
      <c r="AB33" s="427"/>
      <c r="AC33" s="427"/>
      <c r="AD33" s="427"/>
      <c r="AE33" s="427"/>
      <c r="AF33" s="427"/>
      <c r="AG33" s="427"/>
      <c r="AH33" s="427"/>
      <c r="AI33" s="427"/>
      <c r="AJ33" s="427"/>
      <c r="AK33" s="427"/>
      <c r="AL33" s="215"/>
      <c r="AM33" s="428" t="s">
        <v>198</v>
      </c>
      <c r="AN33" s="428"/>
      <c r="AO33" s="427" t="s">
        <v>197</v>
      </c>
      <c r="AP33" s="427"/>
      <c r="AQ33" s="427"/>
      <c r="AR33" s="427"/>
      <c r="AS33" s="427"/>
      <c r="AT33" s="427"/>
      <c r="AU33" s="427"/>
      <c r="AV33" s="427"/>
      <c r="AW33" s="427"/>
      <c r="AX33" s="427"/>
      <c r="AY33" s="427"/>
      <c r="AZ33" s="427"/>
      <c r="BA33" s="427"/>
      <c r="BB33" s="427"/>
      <c r="BC33" s="427"/>
      <c r="BD33" s="216"/>
      <c r="BE33" s="427" t="s">
        <v>199</v>
      </c>
      <c r="BF33" s="427"/>
      <c r="BG33" s="427" t="s">
        <v>200</v>
      </c>
      <c r="BH33" s="427"/>
      <c r="BI33" s="427"/>
      <c r="BJ33" s="427"/>
      <c r="BK33" s="427"/>
      <c r="BL33" s="427"/>
      <c r="BM33" s="427"/>
      <c r="BN33" s="427"/>
      <c r="BO33" s="427"/>
      <c r="BP33" s="427"/>
      <c r="BQ33" s="427"/>
      <c r="BR33" s="427"/>
      <c r="BS33" s="427"/>
      <c r="BT33" s="427"/>
      <c r="BU33" s="427"/>
      <c r="BV33" s="216"/>
      <c r="BW33" s="428" t="s">
        <v>199</v>
      </c>
      <c r="BX33" s="428"/>
      <c r="BY33" s="427" t="s">
        <v>201</v>
      </c>
      <c r="BZ33" s="427"/>
      <c r="CA33" s="427"/>
      <c r="CB33" s="427"/>
      <c r="CC33" s="427"/>
      <c r="CD33" s="427"/>
      <c r="CE33" s="427"/>
      <c r="CF33" s="427"/>
      <c r="CG33" s="427"/>
      <c r="CH33" s="427"/>
      <c r="CI33" s="427"/>
      <c r="CJ33" s="427"/>
      <c r="CK33" s="427"/>
      <c r="CL33" s="427"/>
      <c r="CM33" s="427"/>
      <c r="CN33" s="215"/>
      <c r="CO33" s="428" t="s">
        <v>198</v>
      </c>
      <c r="CP33" s="428"/>
      <c r="CQ33" s="427" t="s">
        <v>202</v>
      </c>
      <c r="CR33" s="427"/>
      <c r="CS33" s="427"/>
      <c r="CT33" s="427"/>
      <c r="CU33" s="427"/>
      <c r="CV33" s="427"/>
      <c r="CW33" s="427"/>
      <c r="CX33" s="427"/>
      <c r="CY33" s="427"/>
      <c r="CZ33" s="427"/>
      <c r="DA33" s="427"/>
      <c r="DB33" s="427"/>
      <c r="DC33" s="427"/>
      <c r="DD33" s="427"/>
      <c r="DE33" s="427"/>
      <c r="DF33" s="215"/>
      <c r="DG33" s="426" t="s">
        <v>203</v>
      </c>
      <c r="DH33" s="426"/>
      <c r="DI33" s="217"/>
      <c r="DJ33" s="185"/>
      <c r="DK33" s="185"/>
      <c r="DL33" s="185"/>
      <c r="DM33" s="185"/>
      <c r="DN33" s="185"/>
      <c r="DO33" s="185"/>
    </row>
    <row r="34" spans="1:119" ht="32.25" customHeight="1" x14ac:dyDescent="0.15">
      <c r="A34" s="186"/>
      <c r="B34" s="212"/>
      <c r="C34" s="424">
        <f>IF(E34="","",1)</f>
        <v>1</v>
      </c>
      <c r="D34" s="424"/>
      <c r="E34" s="423" t="str">
        <f>IF('各会計、関係団体の財政状況及び健全化判断比率'!B7="","",'各会計、関係団体の財政状況及び健全化判断比率'!B7)</f>
        <v>一般会計</v>
      </c>
      <c r="F34" s="423"/>
      <c r="G34" s="423"/>
      <c r="H34" s="423"/>
      <c r="I34" s="423"/>
      <c r="J34" s="423"/>
      <c r="K34" s="423"/>
      <c r="L34" s="423"/>
      <c r="M34" s="423"/>
      <c r="N34" s="423"/>
      <c r="O34" s="423"/>
      <c r="P34" s="423"/>
      <c r="Q34" s="423"/>
      <c r="R34" s="423"/>
      <c r="S34" s="423"/>
      <c r="T34" s="213"/>
      <c r="U34" s="424">
        <f>IF(W34="","",MAX(C34:D43)+1)</f>
        <v>3</v>
      </c>
      <c r="V34" s="424"/>
      <c r="W34" s="423" t="str">
        <f>IF('各会計、関係団体の財政状況及び健全化判断比率'!B28="","",'各会計、関係団体の財政状況及び健全化判断比率'!B28)</f>
        <v>北川村国民健康保険特別会計</v>
      </c>
      <c r="X34" s="423"/>
      <c r="Y34" s="423"/>
      <c r="Z34" s="423"/>
      <c r="AA34" s="423"/>
      <c r="AB34" s="423"/>
      <c r="AC34" s="423"/>
      <c r="AD34" s="423"/>
      <c r="AE34" s="423"/>
      <c r="AF34" s="423"/>
      <c r="AG34" s="423"/>
      <c r="AH34" s="423"/>
      <c r="AI34" s="423"/>
      <c r="AJ34" s="423"/>
      <c r="AK34" s="423"/>
      <c r="AL34" s="213"/>
      <c r="AM34" s="424" t="str">
        <f>IF(AO34="","",MAX(C34:D43,U34:V43)+1)</f>
        <v/>
      </c>
      <c r="AN34" s="424"/>
      <c r="AO34" s="423"/>
      <c r="AP34" s="423"/>
      <c r="AQ34" s="423"/>
      <c r="AR34" s="423"/>
      <c r="AS34" s="423"/>
      <c r="AT34" s="423"/>
      <c r="AU34" s="423"/>
      <c r="AV34" s="423"/>
      <c r="AW34" s="423"/>
      <c r="AX34" s="423"/>
      <c r="AY34" s="423"/>
      <c r="AZ34" s="423"/>
      <c r="BA34" s="423"/>
      <c r="BB34" s="423"/>
      <c r="BC34" s="423"/>
      <c r="BD34" s="213"/>
      <c r="BE34" s="424">
        <f>IF(BG34="","",MAX(C34:D43,U34:V43,AM34:AN43)+1)</f>
        <v>5</v>
      </c>
      <c r="BF34" s="424"/>
      <c r="BG34" s="423" t="str">
        <f>IF('各会計、関係団体の財政状況及び健全化判断比率'!B30="","",'各会計、関係団体の財政状況及び健全化判断比率'!B30)</f>
        <v>北川村簡易水道特別会計</v>
      </c>
      <c r="BH34" s="423"/>
      <c r="BI34" s="423"/>
      <c r="BJ34" s="423"/>
      <c r="BK34" s="423"/>
      <c r="BL34" s="423"/>
      <c r="BM34" s="423"/>
      <c r="BN34" s="423"/>
      <c r="BO34" s="423"/>
      <c r="BP34" s="423"/>
      <c r="BQ34" s="423"/>
      <c r="BR34" s="423"/>
      <c r="BS34" s="423"/>
      <c r="BT34" s="423"/>
      <c r="BU34" s="423"/>
      <c r="BV34" s="213"/>
      <c r="BW34" s="424">
        <f>IF(BY34="","",MAX(C34:D43,U34:V43,AM34:AN43,BE34:BF43)+1)</f>
        <v>6</v>
      </c>
      <c r="BX34" s="424"/>
      <c r="BY34" s="423" t="str">
        <f>IF('各会計、関係団体の財政状況及び健全化判断比率'!B68="","",'各会計、関係団体の財政状況及び健全化判断比率'!B68)</f>
        <v>安芸広域市町村圏特別養護老人ホーム組合</v>
      </c>
      <c r="BZ34" s="423"/>
      <c r="CA34" s="423"/>
      <c r="CB34" s="423"/>
      <c r="CC34" s="423"/>
      <c r="CD34" s="423"/>
      <c r="CE34" s="423"/>
      <c r="CF34" s="423"/>
      <c r="CG34" s="423"/>
      <c r="CH34" s="423"/>
      <c r="CI34" s="423"/>
      <c r="CJ34" s="423"/>
      <c r="CK34" s="423"/>
      <c r="CL34" s="423"/>
      <c r="CM34" s="423"/>
      <c r="CN34" s="213"/>
      <c r="CO34" s="424">
        <f>IF(CQ34="","",MAX(C34:D43,U34:V43,AM34:AN43,BE34:BF43,BW34:BX43)+1)</f>
        <v>16</v>
      </c>
      <c r="CP34" s="424"/>
      <c r="CQ34" s="423" t="str">
        <f>IF('各会計、関係団体の財政状況及び健全化判断比率'!BS7="","",'各会計、関係団体の財政状況及び健全化判断比率'!BS7)</f>
        <v>（株）きたがわジャルダン</v>
      </c>
      <c r="CR34" s="423"/>
      <c r="CS34" s="423"/>
      <c r="CT34" s="423"/>
      <c r="CU34" s="423"/>
      <c r="CV34" s="423"/>
      <c r="CW34" s="423"/>
      <c r="CX34" s="423"/>
      <c r="CY34" s="423"/>
      <c r="CZ34" s="423"/>
      <c r="DA34" s="423"/>
      <c r="DB34" s="423"/>
      <c r="DC34" s="423"/>
      <c r="DD34" s="423"/>
      <c r="DE34" s="423"/>
      <c r="DF34" s="210"/>
      <c r="DG34" s="425" t="str">
        <f>IF('各会計、関係団体の財政状況及び健全化判断比率'!BR7="","",'各会計、関係団体の財政状況及び健全化判断比率'!BR7)</f>
        <v/>
      </c>
      <c r="DH34" s="425"/>
      <c r="DI34" s="217"/>
      <c r="DJ34" s="185"/>
      <c r="DK34" s="185"/>
      <c r="DL34" s="185"/>
      <c r="DM34" s="185"/>
      <c r="DN34" s="185"/>
      <c r="DO34" s="185"/>
    </row>
    <row r="35" spans="1:119" ht="32.25" customHeight="1" x14ac:dyDescent="0.15">
      <c r="A35" s="186"/>
      <c r="B35" s="212"/>
      <c r="C35" s="424">
        <f>IF(E35="","",C34+1)</f>
        <v>2</v>
      </c>
      <c r="D35" s="424"/>
      <c r="E35" s="423" t="str">
        <f>IF('各会計、関係団体の財政状況及び健全化判断比率'!B8="","",'各会計、関係団体の財政状況及び健全化判断比率'!B8)</f>
        <v>北川村代替輸送特別会計</v>
      </c>
      <c r="F35" s="423"/>
      <c r="G35" s="423"/>
      <c r="H35" s="423"/>
      <c r="I35" s="423"/>
      <c r="J35" s="423"/>
      <c r="K35" s="423"/>
      <c r="L35" s="423"/>
      <c r="M35" s="423"/>
      <c r="N35" s="423"/>
      <c r="O35" s="423"/>
      <c r="P35" s="423"/>
      <c r="Q35" s="423"/>
      <c r="R35" s="423"/>
      <c r="S35" s="423"/>
      <c r="T35" s="213"/>
      <c r="U35" s="424">
        <f>IF(W35="","",U34+1)</f>
        <v>4</v>
      </c>
      <c r="V35" s="424"/>
      <c r="W35" s="423" t="str">
        <f>IF('各会計、関係団体の財政状況及び健全化判断比率'!B29="","",'各会計、関係団体の財政状況及び健全化判断比率'!B29)</f>
        <v>北川村後期高齢者医療特別会計</v>
      </c>
      <c r="X35" s="423"/>
      <c r="Y35" s="423"/>
      <c r="Z35" s="423"/>
      <c r="AA35" s="423"/>
      <c r="AB35" s="423"/>
      <c r="AC35" s="423"/>
      <c r="AD35" s="423"/>
      <c r="AE35" s="423"/>
      <c r="AF35" s="423"/>
      <c r="AG35" s="423"/>
      <c r="AH35" s="423"/>
      <c r="AI35" s="423"/>
      <c r="AJ35" s="423"/>
      <c r="AK35" s="423"/>
      <c r="AL35" s="213"/>
      <c r="AM35" s="424" t="str">
        <f t="shared" ref="AM35:AM43" si="0">IF(AO35="","",AM34+1)</f>
        <v/>
      </c>
      <c r="AN35" s="424"/>
      <c r="AO35" s="423"/>
      <c r="AP35" s="423"/>
      <c r="AQ35" s="423"/>
      <c r="AR35" s="423"/>
      <c r="AS35" s="423"/>
      <c r="AT35" s="423"/>
      <c r="AU35" s="423"/>
      <c r="AV35" s="423"/>
      <c r="AW35" s="423"/>
      <c r="AX35" s="423"/>
      <c r="AY35" s="423"/>
      <c r="AZ35" s="423"/>
      <c r="BA35" s="423"/>
      <c r="BB35" s="423"/>
      <c r="BC35" s="423"/>
      <c r="BD35" s="213"/>
      <c r="BE35" s="424" t="str">
        <f t="shared" ref="BE35:BE43" si="1">IF(BG35="","",BE34+1)</f>
        <v/>
      </c>
      <c r="BF35" s="424"/>
      <c r="BG35" s="423"/>
      <c r="BH35" s="423"/>
      <c r="BI35" s="423"/>
      <c r="BJ35" s="423"/>
      <c r="BK35" s="423"/>
      <c r="BL35" s="423"/>
      <c r="BM35" s="423"/>
      <c r="BN35" s="423"/>
      <c r="BO35" s="423"/>
      <c r="BP35" s="423"/>
      <c r="BQ35" s="423"/>
      <c r="BR35" s="423"/>
      <c r="BS35" s="423"/>
      <c r="BT35" s="423"/>
      <c r="BU35" s="423"/>
      <c r="BV35" s="213"/>
      <c r="BW35" s="424">
        <f t="shared" ref="BW35:BW43" si="2">IF(BY35="","",BW34+1)</f>
        <v>7</v>
      </c>
      <c r="BX35" s="424"/>
      <c r="BY35" s="423" t="str">
        <f>IF('各会計、関係団体の財政状況及び健全化判断比率'!B69="","",'各会計、関係団体の財政状況及び健全化判断比率'!B69)</f>
        <v>高知県広域食肉センター事務組合</v>
      </c>
      <c r="BZ35" s="423"/>
      <c r="CA35" s="423"/>
      <c r="CB35" s="423"/>
      <c r="CC35" s="423"/>
      <c r="CD35" s="423"/>
      <c r="CE35" s="423"/>
      <c r="CF35" s="423"/>
      <c r="CG35" s="423"/>
      <c r="CH35" s="423"/>
      <c r="CI35" s="423"/>
      <c r="CJ35" s="423"/>
      <c r="CK35" s="423"/>
      <c r="CL35" s="423"/>
      <c r="CM35" s="423"/>
      <c r="CN35" s="213"/>
      <c r="CO35" s="424" t="str">
        <f t="shared" ref="CO35:CO43" si="3">IF(CQ35="","",CO34+1)</f>
        <v/>
      </c>
      <c r="CP35" s="424"/>
      <c r="CQ35" s="423" t="str">
        <f>IF('各会計、関係団体の財政状況及び健全化判断比率'!BS8="","",'各会計、関係団体の財政状況及び健全化判断比率'!BS8)</f>
        <v/>
      </c>
      <c r="CR35" s="423"/>
      <c r="CS35" s="423"/>
      <c r="CT35" s="423"/>
      <c r="CU35" s="423"/>
      <c r="CV35" s="423"/>
      <c r="CW35" s="423"/>
      <c r="CX35" s="423"/>
      <c r="CY35" s="423"/>
      <c r="CZ35" s="423"/>
      <c r="DA35" s="423"/>
      <c r="DB35" s="423"/>
      <c r="DC35" s="423"/>
      <c r="DD35" s="423"/>
      <c r="DE35" s="423"/>
      <c r="DF35" s="210"/>
      <c r="DG35" s="425" t="str">
        <f>IF('各会計、関係団体の財政状況及び健全化判断比率'!BR8="","",'各会計、関係団体の財政状況及び健全化判断比率'!BR8)</f>
        <v/>
      </c>
      <c r="DH35" s="425"/>
      <c r="DI35" s="217"/>
      <c r="DJ35" s="185"/>
      <c r="DK35" s="185"/>
      <c r="DL35" s="185"/>
      <c r="DM35" s="185"/>
      <c r="DN35" s="185"/>
      <c r="DO35" s="185"/>
    </row>
    <row r="36" spans="1:119" ht="32.25" customHeight="1" x14ac:dyDescent="0.15">
      <c r="A36" s="186"/>
      <c r="B36" s="212"/>
      <c r="C36" s="424" t="str">
        <f>IF(E36="","",C35+1)</f>
        <v/>
      </c>
      <c r="D36" s="424"/>
      <c r="E36" s="423" t="str">
        <f>IF('各会計、関係団体の財政状況及び健全化判断比率'!B9="","",'各会計、関係団体の財政状況及び健全化判断比率'!B9)</f>
        <v/>
      </c>
      <c r="F36" s="423"/>
      <c r="G36" s="423"/>
      <c r="H36" s="423"/>
      <c r="I36" s="423"/>
      <c r="J36" s="423"/>
      <c r="K36" s="423"/>
      <c r="L36" s="423"/>
      <c r="M36" s="423"/>
      <c r="N36" s="423"/>
      <c r="O36" s="423"/>
      <c r="P36" s="423"/>
      <c r="Q36" s="423"/>
      <c r="R36" s="423"/>
      <c r="S36" s="423"/>
      <c r="T36" s="213"/>
      <c r="U36" s="424" t="str">
        <f t="shared" ref="U36:U43" si="4">IF(W36="","",U35+1)</f>
        <v/>
      </c>
      <c r="V36" s="424"/>
      <c r="W36" s="423"/>
      <c r="X36" s="423"/>
      <c r="Y36" s="423"/>
      <c r="Z36" s="423"/>
      <c r="AA36" s="423"/>
      <c r="AB36" s="423"/>
      <c r="AC36" s="423"/>
      <c r="AD36" s="423"/>
      <c r="AE36" s="423"/>
      <c r="AF36" s="423"/>
      <c r="AG36" s="423"/>
      <c r="AH36" s="423"/>
      <c r="AI36" s="423"/>
      <c r="AJ36" s="423"/>
      <c r="AK36" s="423"/>
      <c r="AL36" s="213"/>
      <c r="AM36" s="424" t="str">
        <f t="shared" si="0"/>
        <v/>
      </c>
      <c r="AN36" s="424"/>
      <c r="AO36" s="423"/>
      <c r="AP36" s="423"/>
      <c r="AQ36" s="423"/>
      <c r="AR36" s="423"/>
      <c r="AS36" s="423"/>
      <c r="AT36" s="423"/>
      <c r="AU36" s="423"/>
      <c r="AV36" s="423"/>
      <c r="AW36" s="423"/>
      <c r="AX36" s="423"/>
      <c r="AY36" s="423"/>
      <c r="AZ36" s="423"/>
      <c r="BA36" s="423"/>
      <c r="BB36" s="423"/>
      <c r="BC36" s="423"/>
      <c r="BD36" s="213"/>
      <c r="BE36" s="424" t="str">
        <f t="shared" si="1"/>
        <v/>
      </c>
      <c r="BF36" s="424"/>
      <c r="BG36" s="423"/>
      <c r="BH36" s="423"/>
      <c r="BI36" s="423"/>
      <c r="BJ36" s="423"/>
      <c r="BK36" s="423"/>
      <c r="BL36" s="423"/>
      <c r="BM36" s="423"/>
      <c r="BN36" s="423"/>
      <c r="BO36" s="423"/>
      <c r="BP36" s="423"/>
      <c r="BQ36" s="423"/>
      <c r="BR36" s="423"/>
      <c r="BS36" s="423"/>
      <c r="BT36" s="423"/>
      <c r="BU36" s="423"/>
      <c r="BV36" s="213"/>
      <c r="BW36" s="424">
        <f t="shared" si="2"/>
        <v>8</v>
      </c>
      <c r="BX36" s="424"/>
      <c r="BY36" s="423" t="str">
        <f>IF('各会計、関係団体の財政状況及び健全化判断比率'!B70="","",'各会計、関係団体の財政状況及び健全化判断比率'!B70)</f>
        <v>安芸広域市町村圏事務組合</v>
      </c>
      <c r="BZ36" s="423"/>
      <c r="CA36" s="423"/>
      <c r="CB36" s="423"/>
      <c r="CC36" s="423"/>
      <c r="CD36" s="423"/>
      <c r="CE36" s="423"/>
      <c r="CF36" s="423"/>
      <c r="CG36" s="423"/>
      <c r="CH36" s="423"/>
      <c r="CI36" s="423"/>
      <c r="CJ36" s="423"/>
      <c r="CK36" s="423"/>
      <c r="CL36" s="423"/>
      <c r="CM36" s="423"/>
      <c r="CN36" s="213"/>
      <c r="CO36" s="424" t="str">
        <f t="shared" si="3"/>
        <v/>
      </c>
      <c r="CP36" s="424"/>
      <c r="CQ36" s="423" t="str">
        <f>IF('各会計、関係団体の財政状況及び健全化判断比率'!BS9="","",'各会計、関係団体の財政状況及び健全化判断比率'!BS9)</f>
        <v/>
      </c>
      <c r="CR36" s="423"/>
      <c r="CS36" s="423"/>
      <c r="CT36" s="423"/>
      <c r="CU36" s="423"/>
      <c r="CV36" s="423"/>
      <c r="CW36" s="423"/>
      <c r="CX36" s="423"/>
      <c r="CY36" s="423"/>
      <c r="CZ36" s="423"/>
      <c r="DA36" s="423"/>
      <c r="DB36" s="423"/>
      <c r="DC36" s="423"/>
      <c r="DD36" s="423"/>
      <c r="DE36" s="423"/>
      <c r="DF36" s="210"/>
      <c r="DG36" s="425" t="str">
        <f>IF('各会計、関係団体の財政状況及び健全化判断比率'!BR9="","",'各会計、関係団体の財政状況及び健全化判断比率'!BR9)</f>
        <v/>
      </c>
      <c r="DH36" s="425"/>
      <c r="DI36" s="217"/>
      <c r="DJ36" s="185"/>
      <c r="DK36" s="185"/>
      <c r="DL36" s="185"/>
      <c r="DM36" s="185"/>
      <c r="DN36" s="185"/>
      <c r="DO36" s="185"/>
    </row>
    <row r="37" spans="1:119" ht="32.25" customHeight="1" x14ac:dyDescent="0.15">
      <c r="A37" s="186"/>
      <c r="B37" s="212"/>
      <c r="C37" s="424" t="str">
        <f>IF(E37="","",C36+1)</f>
        <v/>
      </c>
      <c r="D37" s="424"/>
      <c r="E37" s="423" t="str">
        <f>IF('各会計、関係団体の財政状況及び健全化判断比率'!B10="","",'各会計、関係団体の財政状況及び健全化判断比率'!B10)</f>
        <v/>
      </c>
      <c r="F37" s="423"/>
      <c r="G37" s="423"/>
      <c r="H37" s="423"/>
      <c r="I37" s="423"/>
      <c r="J37" s="423"/>
      <c r="K37" s="423"/>
      <c r="L37" s="423"/>
      <c r="M37" s="423"/>
      <c r="N37" s="423"/>
      <c r="O37" s="423"/>
      <c r="P37" s="423"/>
      <c r="Q37" s="423"/>
      <c r="R37" s="423"/>
      <c r="S37" s="423"/>
      <c r="T37" s="213"/>
      <c r="U37" s="424" t="str">
        <f t="shared" si="4"/>
        <v/>
      </c>
      <c r="V37" s="424"/>
      <c r="W37" s="423"/>
      <c r="X37" s="423"/>
      <c r="Y37" s="423"/>
      <c r="Z37" s="423"/>
      <c r="AA37" s="423"/>
      <c r="AB37" s="423"/>
      <c r="AC37" s="423"/>
      <c r="AD37" s="423"/>
      <c r="AE37" s="423"/>
      <c r="AF37" s="423"/>
      <c r="AG37" s="423"/>
      <c r="AH37" s="423"/>
      <c r="AI37" s="423"/>
      <c r="AJ37" s="423"/>
      <c r="AK37" s="423"/>
      <c r="AL37" s="213"/>
      <c r="AM37" s="424" t="str">
        <f t="shared" si="0"/>
        <v/>
      </c>
      <c r="AN37" s="424"/>
      <c r="AO37" s="423"/>
      <c r="AP37" s="423"/>
      <c r="AQ37" s="423"/>
      <c r="AR37" s="423"/>
      <c r="AS37" s="423"/>
      <c r="AT37" s="423"/>
      <c r="AU37" s="423"/>
      <c r="AV37" s="423"/>
      <c r="AW37" s="423"/>
      <c r="AX37" s="423"/>
      <c r="AY37" s="423"/>
      <c r="AZ37" s="423"/>
      <c r="BA37" s="423"/>
      <c r="BB37" s="423"/>
      <c r="BC37" s="423"/>
      <c r="BD37" s="213"/>
      <c r="BE37" s="424" t="str">
        <f t="shared" si="1"/>
        <v/>
      </c>
      <c r="BF37" s="424"/>
      <c r="BG37" s="423"/>
      <c r="BH37" s="423"/>
      <c r="BI37" s="423"/>
      <c r="BJ37" s="423"/>
      <c r="BK37" s="423"/>
      <c r="BL37" s="423"/>
      <c r="BM37" s="423"/>
      <c r="BN37" s="423"/>
      <c r="BO37" s="423"/>
      <c r="BP37" s="423"/>
      <c r="BQ37" s="423"/>
      <c r="BR37" s="423"/>
      <c r="BS37" s="423"/>
      <c r="BT37" s="423"/>
      <c r="BU37" s="423"/>
      <c r="BV37" s="213"/>
      <c r="BW37" s="424">
        <f t="shared" si="2"/>
        <v>9</v>
      </c>
      <c r="BX37" s="424"/>
      <c r="BY37" s="423" t="str">
        <f>IF('各会計、関係団体の財政状況及び健全化判断比率'!B71="","",'各会計、関係団体の財政状況及び健全化判断比率'!B71)</f>
        <v>中芸広域連合</v>
      </c>
      <c r="BZ37" s="423"/>
      <c r="CA37" s="423"/>
      <c r="CB37" s="423"/>
      <c r="CC37" s="423"/>
      <c r="CD37" s="423"/>
      <c r="CE37" s="423"/>
      <c r="CF37" s="423"/>
      <c r="CG37" s="423"/>
      <c r="CH37" s="423"/>
      <c r="CI37" s="423"/>
      <c r="CJ37" s="423"/>
      <c r="CK37" s="423"/>
      <c r="CL37" s="423"/>
      <c r="CM37" s="423"/>
      <c r="CN37" s="213"/>
      <c r="CO37" s="424" t="str">
        <f t="shared" si="3"/>
        <v/>
      </c>
      <c r="CP37" s="424"/>
      <c r="CQ37" s="423" t="str">
        <f>IF('各会計、関係団体の財政状況及び健全化判断比率'!BS10="","",'各会計、関係団体の財政状況及び健全化判断比率'!BS10)</f>
        <v/>
      </c>
      <c r="CR37" s="423"/>
      <c r="CS37" s="423"/>
      <c r="CT37" s="423"/>
      <c r="CU37" s="423"/>
      <c r="CV37" s="423"/>
      <c r="CW37" s="423"/>
      <c r="CX37" s="423"/>
      <c r="CY37" s="423"/>
      <c r="CZ37" s="423"/>
      <c r="DA37" s="423"/>
      <c r="DB37" s="423"/>
      <c r="DC37" s="423"/>
      <c r="DD37" s="423"/>
      <c r="DE37" s="423"/>
      <c r="DF37" s="210"/>
      <c r="DG37" s="425" t="str">
        <f>IF('各会計、関係団体の財政状況及び健全化判断比率'!BR10="","",'各会計、関係団体の財政状況及び健全化判断比率'!BR10)</f>
        <v/>
      </c>
      <c r="DH37" s="425"/>
      <c r="DI37" s="217"/>
      <c r="DJ37" s="185"/>
      <c r="DK37" s="185"/>
      <c r="DL37" s="185"/>
      <c r="DM37" s="185"/>
      <c r="DN37" s="185"/>
      <c r="DO37" s="185"/>
    </row>
    <row r="38" spans="1:119" ht="32.25" customHeight="1" x14ac:dyDescent="0.15">
      <c r="A38" s="186"/>
      <c r="B38" s="212"/>
      <c r="C38" s="424" t="str">
        <f t="shared" ref="C38:C43" si="5">IF(E38="","",C37+1)</f>
        <v/>
      </c>
      <c r="D38" s="424"/>
      <c r="E38" s="423" t="str">
        <f>IF('各会計、関係団体の財政状況及び健全化判断比率'!B11="","",'各会計、関係団体の財政状況及び健全化判断比率'!B11)</f>
        <v/>
      </c>
      <c r="F38" s="423"/>
      <c r="G38" s="423"/>
      <c r="H38" s="423"/>
      <c r="I38" s="423"/>
      <c r="J38" s="423"/>
      <c r="K38" s="423"/>
      <c r="L38" s="423"/>
      <c r="M38" s="423"/>
      <c r="N38" s="423"/>
      <c r="O38" s="423"/>
      <c r="P38" s="423"/>
      <c r="Q38" s="423"/>
      <c r="R38" s="423"/>
      <c r="S38" s="423"/>
      <c r="T38" s="213"/>
      <c r="U38" s="424" t="str">
        <f t="shared" si="4"/>
        <v/>
      </c>
      <c r="V38" s="424"/>
      <c r="W38" s="423"/>
      <c r="X38" s="423"/>
      <c r="Y38" s="423"/>
      <c r="Z38" s="423"/>
      <c r="AA38" s="423"/>
      <c r="AB38" s="423"/>
      <c r="AC38" s="423"/>
      <c r="AD38" s="423"/>
      <c r="AE38" s="423"/>
      <c r="AF38" s="423"/>
      <c r="AG38" s="423"/>
      <c r="AH38" s="423"/>
      <c r="AI38" s="423"/>
      <c r="AJ38" s="423"/>
      <c r="AK38" s="423"/>
      <c r="AL38" s="213"/>
      <c r="AM38" s="424" t="str">
        <f t="shared" si="0"/>
        <v/>
      </c>
      <c r="AN38" s="424"/>
      <c r="AO38" s="423"/>
      <c r="AP38" s="423"/>
      <c r="AQ38" s="423"/>
      <c r="AR38" s="423"/>
      <c r="AS38" s="423"/>
      <c r="AT38" s="423"/>
      <c r="AU38" s="423"/>
      <c r="AV38" s="423"/>
      <c r="AW38" s="423"/>
      <c r="AX38" s="423"/>
      <c r="AY38" s="423"/>
      <c r="AZ38" s="423"/>
      <c r="BA38" s="423"/>
      <c r="BB38" s="423"/>
      <c r="BC38" s="423"/>
      <c r="BD38" s="213"/>
      <c r="BE38" s="424" t="str">
        <f t="shared" si="1"/>
        <v/>
      </c>
      <c r="BF38" s="424"/>
      <c r="BG38" s="423"/>
      <c r="BH38" s="423"/>
      <c r="BI38" s="423"/>
      <c r="BJ38" s="423"/>
      <c r="BK38" s="423"/>
      <c r="BL38" s="423"/>
      <c r="BM38" s="423"/>
      <c r="BN38" s="423"/>
      <c r="BO38" s="423"/>
      <c r="BP38" s="423"/>
      <c r="BQ38" s="423"/>
      <c r="BR38" s="423"/>
      <c r="BS38" s="423"/>
      <c r="BT38" s="423"/>
      <c r="BU38" s="423"/>
      <c r="BV38" s="213"/>
      <c r="BW38" s="424">
        <f t="shared" si="2"/>
        <v>10</v>
      </c>
      <c r="BX38" s="424"/>
      <c r="BY38" s="423" t="str">
        <f>IF('各会計、関係団体の財政状況及び健全化判断比率'!B72="","",'各会計、関係団体の財政状況及び健全化判断比率'!B72)</f>
        <v>中芸広域連合</v>
      </c>
      <c r="BZ38" s="423"/>
      <c r="CA38" s="423"/>
      <c r="CB38" s="423"/>
      <c r="CC38" s="423"/>
      <c r="CD38" s="423"/>
      <c r="CE38" s="423"/>
      <c r="CF38" s="423"/>
      <c r="CG38" s="423"/>
      <c r="CH38" s="423"/>
      <c r="CI38" s="423"/>
      <c r="CJ38" s="423"/>
      <c r="CK38" s="423"/>
      <c r="CL38" s="423"/>
      <c r="CM38" s="423"/>
      <c r="CN38" s="213"/>
      <c r="CO38" s="424" t="str">
        <f t="shared" si="3"/>
        <v/>
      </c>
      <c r="CP38" s="424"/>
      <c r="CQ38" s="423" t="str">
        <f>IF('各会計、関係団体の財政状況及び健全化判断比率'!BS11="","",'各会計、関係団体の財政状況及び健全化判断比率'!BS11)</f>
        <v/>
      </c>
      <c r="CR38" s="423"/>
      <c r="CS38" s="423"/>
      <c r="CT38" s="423"/>
      <c r="CU38" s="423"/>
      <c r="CV38" s="423"/>
      <c r="CW38" s="423"/>
      <c r="CX38" s="423"/>
      <c r="CY38" s="423"/>
      <c r="CZ38" s="423"/>
      <c r="DA38" s="423"/>
      <c r="DB38" s="423"/>
      <c r="DC38" s="423"/>
      <c r="DD38" s="423"/>
      <c r="DE38" s="423"/>
      <c r="DF38" s="210"/>
      <c r="DG38" s="425" t="str">
        <f>IF('各会計、関係団体の財政状況及び健全化判断比率'!BR11="","",'各会計、関係団体の財政状況及び健全化判断比率'!BR11)</f>
        <v/>
      </c>
      <c r="DH38" s="425"/>
      <c r="DI38" s="217"/>
      <c r="DJ38" s="185"/>
      <c r="DK38" s="185"/>
      <c r="DL38" s="185"/>
      <c r="DM38" s="185"/>
      <c r="DN38" s="185"/>
      <c r="DO38" s="185"/>
    </row>
    <row r="39" spans="1:119" ht="32.25" customHeight="1" x14ac:dyDescent="0.15">
      <c r="A39" s="186"/>
      <c r="B39" s="212"/>
      <c r="C39" s="424" t="str">
        <f t="shared" si="5"/>
        <v/>
      </c>
      <c r="D39" s="424"/>
      <c r="E39" s="423" t="str">
        <f>IF('各会計、関係団体の財政状況及び健全化判断比率'!B12="","",'各会計、関係団体の財政状況及び健全化判断比率'!B12)</f>
        <v/>
      </c>
      <c r="F39" s="423"/>
      <c r="G39" s="423"/>
      <c r="H39" s="423"/>
      <c r="I39" s="423"/>
      <c r="J39" s="423"/>
      <c r="K39" s="423"/>
      <c r="L39" s="423"/>
      <c r="M39" s="423"/>
      <c r="N39" s="423"/>
      <c r="O39" s="423"/>
      <c r="P39" s="423"/>
      <c r="Q39" s="423"/>
      <c r="R39" s="423"/>
      <c r="S39" s="423"/>
      <c r="T39" s="213"/>
      <c r="U39" s="424" t="str">
        <f t="shared" si="4"/>
        <v/>
      </c>
      <c r="V39" s="424"/>
      <c r="W39" s="423"/>
      <c r="X39" s="423"/>
      <c r="Y39" s="423"/>
      <c r="Z39" s="423"/>
      <c r="AA39" s="423"/>
      <c r="AB39" s="423"/>
      <c r="AC39" s="423"/>
      <c r="AD39" s="423"/>
      <c r="AE39" s="423"/>
      <c r="AF39" s="423"/>
      <c r="AG39" s="423"/>
      <c r="AH39" s="423"/>
      <c r="AI39" s="423"/>
      <c r="AJ39" s="423"/>
      <c r="AK39" s="423"/>
      <c r="AL39" s="213"/>
      <c r="AM39" s="424" t="str">
        <f t="shared" si="0"/>
        <v/>
      </c>
      <c r="AN39" s="424"/>
      <c r="AO39" s="423"/>
      <c r="AP39" s="423"/>
      <c r="AQ39" s="423"/>
      <c r="AR39" s="423"/>
      <c r="AS39" s="423"/>
      <c r="AT39" s="423"/>
      <c r="AU39" s="423"/>
      <c r="AV39" s="423"/>
      <c r="AW39" s="423"/>
      <c r="AX39" s="423"/>
      <c r="AY39" s="423"/>
      <c r="AZ39" s="423"/>
      <c r="BA39" s="423"/>
      <c r="BB39" s="423"/>
      <c r="BC39" s="423"/>
      <c r="BD39" s="213"/>
      <c r="BE39" s="424" t="str">
        <f t="shared" si="1"/>
        <v/>
      </c>
      <c r="BF39" s="424"/>
      <c r="BG39" s="423"/>
      <c r="BH39" s="423"/>
      <c r="BI39" s="423"/>
      <c r="BJ39" s="423"/>
      <c r="BK39" s="423"/>
      <c r="BL39" s="423"/>
      <c r="BM39" s="423"/>
      <c r="BN39" s="423"/>
      <c r="BO39" s="423"/>
      <c r="BP39" s="423"/>
      <c r="BQ39" s="423"/>
      <c r="BR39" s="423"/>
      <c r="BS39" s="423"/>
      <c r="BT39" s="423"/>
      <c r="BU39" s="423"/>
      <c r="BV39" s="213"/>
      <c r="BW39" s="424">
        <f t="shared" si="2"/>
        <v>11</v>
      </c>
      <c r="BX39" s="424"/>
      <c r="BY39" s="423" t="str">
        <f>IF('各会計、関係団体の財政状況及び健全化判断比率'!B73="","",'各会計、関係団体の財政状況及び健全化判断比率'!B73)</f>
        <v>こうち人づくり広域連合</v>
      </c>
      <c r="BZ39" s="423"/>
      <c r="CA39" s="423"/>
      <c r="CB39" s="423"/>
      <c r="CC39" s="423"/>
      <c r="CD39" s="423"/>
      <c r="CE39" s="423"/>
      <c r="CF39" s="423"/>
      <c r="CG39" s="423"/>
      <c r="CH39" s="423"/>
      <c r="CI39" s="423"/>
      <c r="CJ39" s="423"/>
      <c r="CK39" s="423"/>
      <c r="CL39" s="423"/>
      <c r="CM39" s="423"/>
      <c r="CN39" s="213"/>
      <c r="CO39" s="424" t="str">
        <f t="shared" si="3"/>
        <v/>
      </c>
      <c r="CP39" s="424"/>
      <c r="CQ39" s="423" t="str">
        <f>IF('各会計、関係団体の財政状況及び健全化判断比率'!BS12="","",'各会計、関係団体の財政状況及び健全化判断比率'!BS12)</f>
        <v/>
      </c>
      <c r="CR39" s="423"/>
      <c r="CS39" s="423"/>
      <c r="CT39" s="423"/>
      <c r="CU39" s="423"/>
      <c r="CV39" s="423"/>
      <c r="CW39" s="423"/>
      <c r="CX39" s="423"/>
      <c r="CY39" s="423"/>
      <c r="CZ39" s="423"/>
      <c r="DA39" s="423"/>
      <c r="DB39" s="423"/>
      <c r="DC39" s="423"/>
      <c r="DD39" s="423"/>
      <c r="DE39" s="423"/>
      <c r="DF39" s="210"/>
      <c r="DG39" s="425" t="str">
        <f>IF('各会計、関係団体の財政状況及び健全化判断比率'!BR12="","",'各会計、関係団体の財政状況及び健全化判断比率'!BR12)</f>
        <v/>
      </c>
      <c r="DH39" s="425"/>
      <c r="DI39" s="217"/>
      <c r="DJ39" s="185"/>
      <c r="DK39" s="185"/>
      <c r="DL39" s="185"/>
      <c r="DM39" s="185"/>
      <c r="DN39" s="185"/>
      <c r="DO39" s="185"/>
    </row>
    <row r="40" spans="1:119" ht="32.25" customHeight="1" x14ac:dyDescent="0.15">
      <c r="A40" s="186"/>
      <c r="B40" s="212"/>
      <c r="C40" s="424" t="str">
        <f t="shared" si="5"/>
        <v/>
      </c>
      <c r="D40" s="424"/>
      <c r="E40" s="423" t="str">
        <f>IF('各会計、関係団体の財政状況及び健全化判断比率'!B13="","",'各会計、関係団体の財政状況及び健全化判断比率'!B13)</f>
        <v/>
      </c>
      <c r="F40" s="423"/>
      <c r="G40" s="423"/>
      <c r="H40" s="423"/>
      <c r="I40" s="423"/>
      <c r="J40" s="423"/>
      <c r="K40" s="423"/>
      <c r="L40" s="423"/>
      <c r="M40" s="423"/>
      <c r="N40" s="423"/>
      <c r="O40" s="423"/>
      <c r="P40" s="423"/>
      <c r="Q40" s="423"/>
      <c r="R40" s="423"/>
      <c r="S40" s="423"/>
      <c r="T40" s="213"/>
      <c r="U40" s="424" t="str">
        <f t="shared" si="4"/>
        <v/>
      </c>
      <c r="V40" s="424"/>
      <c r="W40" s="423"/>
      <c r="X40" s="423"/>
      <c r="Y40" s="423"/>
      <c r="Z40" s="423"/>
      <c r="AA40" s="423"/>
      <c r="AB40" s="423"/>
      <c r="AC40" s="423"/>
      <c r="AD40" s="423"/>
      <c r="AE40" s="423"/>
      <c r="AF40" s="423"/>
      <c r="AG40" s="423"/>
      <c r="AH40" s="423"/>
      <c r="AI40" s="423"/>
      <c r="AJ40" s="423"/>
      <c r="AK40" s="423"/>
      <c r="AL40" s="213"/>
      <c r="AM40" s="424" t="str">
        <f t="shared" si="0"/>
        <v/>
      </c>
      <c r="AN40" s="424"/>
      <c r="AO40" s="423"/>
      <c r="AP40" s="423"/>
      <c r="AQ40" s="423"/>
      <c r="AR40" s="423"/>
      <c r="AS40" s="423"/>
      <c r="AT40" s="423"/>
      <c r="AU40" s="423"/>
      <c r="AV40" s="423"/>
      <c r="AW40" s="423"/>
      <c r="AX40" s="423"/>
      <c r="AY40" s="423"/>
      <c r="AZ40" s="423"/>
      <c r="BA40" s="423"/>
      <c r="BB40" s="423"/>
      <c r="BC40" s="423"/>
      <c r="BD40" s="213"/>
      <c r="BE40" s="424" t="str">
        <f t="shared" si="1"/>
        <v/>
      </c>
      <c r="BF40" s="424"/>
      <c r="BG40" s="423"/>
      <c r="BH40" s="423"/>
      <c r="BI40" s="423"/>
      <c r="BJ40" s="423"/>
      <c r="BK40" s="423"/>
      <c r="BL40" s="423"/>
      <c r="BM40" s="423"/>
      <c r="BN40" s="423"/>
      <c r="BO40" s="423"/>
      <c r="BP40" s="423"/>
      <c r="BQ40" s="423"/>
      <c r="BR40" s="423"/>
      <c r="BS40" s="423"/>
      <c r="BT40" s="423"/>
      <c r="BU40" s="423"/>
      <c r="BV40" s="213"/>
      <c r="BW40" s="424">
        <f t="shared" si="2"/>
        <v>12</v>
      </c>
      <c r="BX40" s="424"/>
      <c r="BY40" s="423" t="str">
        <f>IF('各会計、関係団体の財政状況及び健全化判断比率'!B74="","",'各会計、関係団体の財政状況及び健全化判断比率'!B74)</f>
        <v>高知県市町村総合事務組合</v>
      </c>
      <c r="BZ40" s="423"/>
      <c r="CA40" s="423"/>
      <c r="CB40" s="423"/>
      <c r="CC40" s="423"/>
      <c r="CD40" s="423"/>
      <c r="CE40" s="423"/>
      <c r="CF40" s="423"/>
      <c r="CG40" s="423"/>
      <c r="CH40" s="423"/>
      <c r="CI40" s="423"/>
      <c r="CJ40" s="423"/>
      <c r="CK40" s="423"/>
      <c r="CL40" s="423"/>
      <c r="CM40" s="423"/>
      <c r="CN40" s="213"/>
      <c r="CO40" s="424" t="str">
        <f t="shared" si="3"/>
        <v/>
      </c>
      <c r="CP40" s="424"/>
      <c r="CQ40" s="423" t="str">
        <f>IF('各会計、関係団体の財政状況及び健全化判断比率'!BS13="","",'各会計、関係団体の財政状況及び健全化判断比率'!BS13)</f>
        <v/>
      </c>
      <c r="CR40" s="423"/>
      <c r="CS40" s="423"/>
      <c r="CT40" s="423"/>
      <c r="CU40" s="423"/>
      <c r="CV40" s="423"/>
      <c r="CW40" s="423"/>
      <c r="CX40" s="423"/>
      <c r="CY40" s="423"/>
      <c r="CZ40" s="423"/>
      <c r="DA40" s="423"/>
      <c r="DB40" s="423"/>
      <c r="DC40" s="423"/>
      <c r="DD40" s="423"/>
      <c r="DE40" s="423"/>
      <c r="DF40" s="210"/>
      <c r="DG40" s="425" t="str">
        <f>IF('各会計、関係団体の財政状況及び健全化判断比率'!BR13="","",'各会計、関係団体の財政状況及び健全化判断比率'!BR13)</f>
        <v/>
      </c>
      <c r="DH40" s="425"/>
      <c r="DI40" s="217"/>
      <c r="DJ40" s="185"/>
      <c r="DK40" s="185"/>
      <c r="DL40" s="185"/>
      <c r="DM40" s="185"/>
      <c r="DN40" s="185"/>
      <c r="DO40" s="185"/>
    </row>
    <row r="41" spans="1:119" ht="32.25" customHeight="1" x14ac:dyDescent="0.15">
      <c r="A41" s="186"/>
      <c r="B41" s="212"/>
      <c r="C41" s="424" t="str">
        <f t="shared" si="5"/>
        <v/>
      </c>
      <c r="D41" s="424"/>
      <c r="E41" s="423" t="str">
        <f>IF('各会計、関係団体の財政状況及び健全化判断比率'!B14="","",'各会計、関係団体の財政状況及び健全化判断比率'!B14)</f>
        <v/>
      </c>
      <c r="F41" s="423"/>
      <c r="G41" s="423"/>
      <c r="H41" s="423"/>
      <c r="I41" s="423"/>
      <c r="J41" s="423"/>
      <c r="K41" s="423"/>
      <c r="L41" s="423"/>
      <c r="M41" s="423"/>
      <c r="N41" s="423"/>
      <c r="O41" s="423"/>
      <c r="P41" s="423"/>
      <c r="Q41" s="423"/>
      <c r="R41" s="423"/>
      <c r="S41" s="423"/>
      <c r="T41" s="213"/>
      <c r="U41" s="424" t="str">
        <f t="shared" si="4"/>
        <v/>
      </c>
      <c r="V41" s="424"/>
      <c r="W41" s="423"/>
      <c r="X41" s="423"/>
      <c r="Y41" s="423"/>
      <c r="Z41" s="423"/>
      <c r="AA41" s="423"/>
      <c r="AB41" s="423"/>
      <c r="AC41" s="423"/>
      <c r="AD41" s="423"/>
      <c r="AE41" s="423"/>
      <c r="AF41" s="423"/>
      <c r="AG41" s="423"/>
      <c r="AH41" s="423"/>
      <c r="AI41" s="423"/>
      <c r="AJ41" s="423"/>
      <c r="AK41" s="423"/>
      <c r="AL41" s="213"/>
      <c r="AM41" s="424" t="str">
        <f t="shared" si="0"/>
        <v/>
      </c>
      <c r="AN41" s="424"/>
      <c r="AO41" s="423"/>
      <c r="AP41" s="423"/>
      <c r="AQ41" s="423"/>
      <c r="AR41" s="423"/>
      <c r="AS41" s="423"/>
      <c r="AT41" s="423"/>
      <c r="AU41" s="423"/>
      <c r="AV41" s="423"/>
      <c r="AW41" s="423"/>
      <c r="AX41" s="423"/>
      <c r="AY41" s="423"/>
      <c r="AZ41" s="423"/>
      <c r="BA41" s="423"/>
      <c r="BB41" s="423"/>
      <c r="BC41" s="423"/>
      <c r="BD41" s="213"/>
      <c r="BE41" s="424" t="str">
        <f t="shared" si="1"/>
        <v/>
      </c>
      <c r="BF41" s="424"/>
      <c r="BG41" s="423"/>
      <c r="BH41" s="423"/>
      <c r="BI41" s="423"/>
      <c r="BJ41" s="423"/>
      <c r="BK41" s="423"/>
      <c r="BL41" s="423"/>
      <c r="BM41" s="423"/>
      <c r="BN41" s="423"/>
      <c r="BO41" s="423"/>
      <c r="BP41" s="423"/>
      <c r="BQ41" s="423"/>
      <c r="BR41" s="423"/>
      <c r="BS41" s="423"/>
      <c r="BT41" s="423"/>
      <c r="BU41" s="423"/>
      <c r="BV41" s="213"/>
      <c r="BW41" s="424">
        <f t="shared" si="2"/>
        <v>13</v>
      </c>
      <c r="BX41" s="424"/>
      <c r="BY41" s="423" t="str">
        <f>IF('各会計、関係団体の財政状況及び健全化判断比率'!B75="","",'各会計、関係団体の財政状況及び健全化判断比率'!B75)</f>
        <v>高知県市町村総合事務組合</v>
      </c>
      <c r="BZ41" s="423"/>
      <c r="CA41" s="423"/>
      <c r="CB41" s="423"/>
      <c r="CC41" s="423"/>
      <c r="CD41" s="423"/>
      <c r="CE41" s="423"/>
      <c r="CF41" s="423"/>
      <c r="CG41" s="423"/>
      <c r="CH41" s="423"/>
      <c r="CI41" s="423"/>
      <c r="CJ41" s="423"/>
      <c r="CK41" s="423"/>
      <c r="CL41" s="423"/>
      <c r="CM41" s="423"/>
      <c r="CN41" s="213"/>
      <c r="CO41" s="424" t="str">
        <f t="shared" si="3"/>
        <v/>
      </c>
      <c r="CP41" s="424"/>
      <c r="CQ41" s="423" t="str">
        <f>IF('各会計、関係団体の財政状況及び健全化判断比率'!BS14="","",'各会計、関係団体の財政状況及び健全化判断比率'!BS14)</f>
        <v/>
      </c>
      <c r="CR41" s="423"/>
      <c r="CS41" s="423"/>
      <c r="CT41" s="423"/>
      <c r="CU41" s="423"/>
      <c r="CV41" s="423"/>
      <c r="CW41" s="423"/>
      <c r="CX41" s="423"/>
      <c r="CY41" s="423"/>
      <c r="CZ41" s="423"/>
      <c r="DA41" s="423"/>
      <c r="DB41" s="423"/>
      <c r="DC41" s="423"/>
      <c r="DD41" s="423"/>
      <c r="DE41" s="423"/>
      <c r="DF41" s="210"/>
      <c r="DG41" s="425" t="str">
        <f>IF('各会計、関係団体の財政状況及び健全化判断比率'!BR14="","",'各会計、関係団体の財政状況及び健全化判断比率'!BR14)</f>
        <v/>
      </c>
      <c r="DH41" s="425"/>
      <c r="DI41" s="217"/>
      <c r="DJ41" s="185"/>
      <c r="DK41" s="185"/>
      <c r="DL41" s="185"/>
      <c r="DM41" s="185"/>
      <c r="DN41" s="185"/>
      <c r="DO41" s="185"/>
    </row>
    <row r="42" spans="1:119" ht="32.25" customHeight="1" x14ac:dyDescent="0.15">
      <c r="A42" s="185"/>
      <c r="B42" s="212"/>
      <c r="C42" s="424" t="str">
        <f t="shared" si="5"/>
        <v/>
      </c>
      <c r="D42" s="424"/>
      <c r="E42" s="423" t="str">
        <f>IF('各会計、関係団体の財政状況及び健全化判断比率'!B15="","",'各会計、関係団体の財政状況及び健全化判断比率'!B15)</f>
        <v/>
      </c>
      <c r="F42" s="423"/>
      <c r="G42" s="423"/>
      <c r="H42" s="423"/>
      <c r="I42" s="423"/>
      <c r="J42" s="423"/>
      <c r="K42" s="423"/>
      <c r="L42" s="423"/>
      <c r="M42" s="423"/>
      <c r="N42" s="423"/>
      <c r="O42" s="423"/>
      <c r="P42" s="423"/>
      <c r="Q42" s="423"/>
      <c r="R42" s="423"/>
      <c r="S42" s="423"/>
      <c r="T42" s="213"/>
      <c r="U42" s="424" t="str">
        <f t="shared" si="4"/>
        <v/>
      </c>
      <c r="V42" s="424"/>
      <c r="W42" s="423"/>
      <c r="X42" s="423"/>
      <c r="Y42" s="423"/>
      <c r="Z42" s="423"/>
      <c r="AA42" s="423"/>
      <c r="AB42" s="423"/>
      <c r="AC42" s="423"/>
      <c r="AD42" s="423"/>
      <c r="AE42" s="423"/>
      <c r="AF42" s="423"/>
      <c r="AG42" s="423"/>
      <c r="AH42" s="423"/>
      <c r="AI42" s="423"/>
      <c r="AJ42" s="423"/>
      <c r="AK42" s="423"/>
      <c r="AL42" s="213"/>
      <c r="AM42" s="424" t="str">
        <f t="shared" si="0"/>
        <v/>
      </c>
      <c r="AN42" s="424"/>
      <c r="AO42" s="423"/>
      <c r="AP42" s="423"/>
      <c r="AQ42" s="423"/>
      <c r="AR42" s="423"/>
      <c r="AS42" s="423"/>
      <c r="AT42" s="423"/>
      <c r="AU42" s="423"/>
      <c r="AV42" s="423"/>
      <c r="AW42" s="423"/>
      <c r="AX42" s="423"/>
      <c r="AY42" s="423"/>
      <c r="AZ42" s="423"/>
      <c r="BA42" s="423"/>
      <c r="BB42" s="423"/>
      <c r="BC42" s="423"/>
      <c r="BD42" s="213"/>
      <c r="BE42" s="424" t="str">
        <f t="shared" si="1"/>
        <v/>
      </c>
      <c r="BF42" s="424"/>
      <c r="BG42" s="423"/>
      <c r="BH42" s="423"/>
      <c r="BI42" s="423"/>
      <c r="BJ42" s="423"/>
      <c r="BK42" s="423"/>
      <c r="BL42" s="423"/>
      <c r="BM42" s="423"/>
      <c r="BN42" s="423"/>
      <c r="BO42" s="423"/>
      <c r="BP42" s="423"/>
      <c r="BQ42" s="423"/>
      <c r="BR42" s="423"/>
      <c r="BS42" s="423"/>
      <c r="BT42" s="423"/>
      <c r="BU42" s="423"/>
      <c r="BV42" s="213"/>
      <c r="BW42" s="424">
        <f t="shared" si="2"/>
        <v>14</v>
      </c>
      <c r="BX42" s="424"/>
      <c r="BY42" s="423" t="str">
        <f>IF('各会計、関係団体の財政状況及び健全化判断比率'!B76="","",'各会計、関係団体の財政状況及び健全化判断比率'!B76)</f>
        <v>高知県後期高齢者医療広域連合</v>
      </c>
      <c r="BZ42" s="423"/>
      <c r="CA42" s="423"/>
      <c r="CB42" s="423"/>
      <c r="CC42" s="423"/>
      <c r="CD42" s="423"/>
      <c r="CE42" s="423"/>
      <c r="CF42" s="423"/>
      <c r="CG42" s="423"/>
      <c r="CH42" s="423"/>
      <c r="CI42" s="423"/>
      <c r="CJ42" s="423"/>
      <c r="CK42" s="423"/>
      <c r="CL42" s="423"/>
      <c r="CM42" s="423"/>
      <c r="CN42" s="213"/>
      <c r="CO42" s="424" t="str">
        <f t="shared" si="3"/>
        <v/>
      </c>
      <c r="CP42" s="424"/>
      <c r="CQ42" s="423" t="str">
        <f>IF('各会計、関係団体の財政状況及び健全化判断比率'!BS15="","",'各会計、関係団体の財政状況及び健全化判断比率'!BS15)</f>
        <v/>
      </c>
      <c r="CR42" s="423"/>
      <c r="CS42" s="423"/>
      <c r="CT42" s="423"/>
      <c r="CU42" s="423"/>
      <c r="CV42" s="423"/>
      <c r="CW42" s="423"/>
      <c r="CX42" s="423"/>
      <c r="CY42" s="423"/>
      <c r="CZ42" s="423"/>
      <c r="DA42" s="423"/>
      <c r="DB42" s="423"/>
      <c r="DC42" s="423"/>
      <c r="DD42" s="423"/>
      <c r="DE42" s="423"/>
      <c r="DF42" s="210"/>
      <c r="DG42" s="425" t="str">
        <f>IF('各会計、関係団体の財政状況及び健全化判断比率'!BR15="","",'各会計、関係団体の財政状況及び健全化判断比率'!BR15)</f>
        <v/>
      </c>
      <c r="DH42" s="425"/>
      <c r="DI42" s="217"/>
      <c r="DJ42" s="185"/>
      <c r="DK42" s="185"/>
      <c r="DL42" s="185"/>
      <c r="DM42" s="185"/>
      <c r="DN42" s="185"/>
      <c r="DO42" s="185"/>
    </row>
    <row r="43" spans="1:119" ht="32.25" customHeight="1" x14ac:dyDescent="0.15">
      <c r="A43" s="185"/>
      <c r="B43" s="212"/>
      <c r="C43" s="424" t="str">
        <f t="shared" si="5"/>
        <v/>
      </c>
      <c r="D43" s="424"/>
      <c r="E43" s="423" t="str">
        <f>IF('各会計、関係団体の財政状況及び健全化判断比率'!B16="","",'各会計、関係団体の財政状況及び健全化判断比率'!B16)</f>
        <v/>
      </c>
      <c r="F43" s="423"/>
      <c r="G43" s="423"/>
      <c r="H43" s="423"/>
      <c r="I43" s="423"/>
      <c r="J43" s="423"/>
      <c r="K43" s="423"/>
      <c r="L43" s="423"/>
      <c r="M43" s="423"/>
      <c r="N43" s="423"/>
      <c r="O43" s="423"/>
      <c r="P43" s="423"/>
      <c r="Q43" s="423"/>
      <c r="R43" s="423"/>
      <c r="S43" s="423"/>
      <c r="T43" s="213"/>
      <c r="U43" s="424" t="str">
        <f t="shared" si="4"/>
        <v/>
      </c>
      <c r="V43" s="424"/>
      <c r="W43" s="423"/>
      <c r="X43" s="423"/>
      <c r="Y43" s="423"/>
      <c r="Z43" s="423"/>
      <c r="AA43" s="423"/>
      <c r="AB43" s="423"/>
      <c r="AC43" s="423"/>
      <c r="AD43" s="423"/>
      <c r="AE43" s="423"/>
      <c r="AF43" s="423"/>
      <c r="AG43" s="423"/>
      <c r="AH43" s="423"/>
      <c r="AI43" s="423"/>
      <c r="AJ43" s="423"/>
      <c r="AK43" s="423"/>
      <c r="AL43" s="213"/>
      <c r="AM43" s="424" t="str">
        <f t="shared" si="0"/>
        <v/>
      </c>
      <c r="AN43" s="424"/>
      <c r="AO43" s="423"/>
      <c r="AP43" s="423"/>
      <c r="AQ43" s="423"/>
      <c r="AR43" s="423"/>
      <c r="AS43" s="423"/>
      <c r="AT43" s="423"/>
      <c r="AU43" s="423"/>
      <c r="AV43" s="423"/>
      <c r="AW43" s="423"/>
      <c r="AX43" s="423"/>
      <c r="AY43" s="423"/>
      <c r="AZ43" s="423"/>
      <c r="BA43" s="423"/>
      <c r="BB43" s="423"/>
      <c r="BC43" s="423"/>
      <c r="BD43" s="213"/>
      <c r="BE43" s="424" t="str">
        <f t="shared" si="1"/>
        <v/>
      </c>
      <c r="BF43" s="424"/>
      <c r="BG43" s="423"/>
      <c r="BH43" s="423"/>
      <c r="BI43" s="423"/>
      <c r="BJ43" s="423"/>
      <c r="BK43" s="423"/>
      <c r="BL43" s="423"/>
      <c r="BM43" s="423"/>
      <c r="BN43" s="423"/>
      <c r="BO43" s="423"/>
      <c r="BP43" s="423"/>
      <c r="BQ43" s="423"/>
      <c r="BR43" s="423"/>
      <c r="BS43" s="423"/>
      <c r="BT43" s="423"/>
      <c r="BU43" s="423"/>
      <c r="BV43" s="213"/>
      <c r="BW43" s="424">
        <f t="shared" si="2"/>
        <v>15</v>
      </c>
      <c r="BX43" s="424"/>
      <c r="BY43" s="423" t="str">
        <f>IF('各会計、関係団体の財政状況及び健全化判断比率'!B77="","",'各会計、関係団体の財政状況及び健全化判断比率'!B77)</f>
        <v>高知県後期高齢者医療広域連合</v>
      </c>
      <c r="BZ43" s="423"/>
      <c r="CA43" s="423"/>
      <c r="CB43" s="423"/>
      <c r="CC43" s="423"/>
      <c r="CD43" s="423"/>
      <c r="CE43" s="423"/>
      <c r="CF43" s="423"/>
      <c r="CG43" s="423"/>
      <c r="CH43" s="423"/>
      <c r="CI43" s="423"/>
      <c r="CJ43" s="423"/>
      <c r="CK43" s="423"/>
      <c r="CL43" s="423"/>
      <c r="CM43" s="423"/>
      <c r="CN43" s="213"/>
      <c r="CO43" s="424" t="str">
        <f t="shared" si="3"/>
        <v/>
      </c>
      <c r="CP43" s="424"/>
      <c r="CQ43" s="423" t="str">
        <f>IF('各会計、関係団体の財政状況及び健全化判断比率'!BS16="","",'各会計、関係団体の財政状況及び健全化判断比率'!BS16)</f>
        <v/>
      </c>
      <c r="CR43" s="423"/>
      <c r="CS43" s="423"/>
      <c r="CT43" s="423"/>
      <c r="CU43" s="423"/>
      <c r="CV43" s="423"/>
      <c r="CW43" s="423"/>
      <c r="CX43" s="423"/>
      <c r="CY43" s="423"/>
      <c r="CZ43" s="423"/>
      <c r="DA43" s="423"/>
      <c r="DB43" s="423"/>
      <c r="DC43" s="423"/>
      <c r="DD43" s="423"/>
      <c r="DE43" s="423"/>
      <c r="DF43" s="210"/>
      <c r="DG43" s="425" t="str">
        <f>IF('各会計、関係団体の財政状況及び健全化判断比率'!BR16="","",'各会計、関係団体の財政状況及び健全化判断比率'!BR16)</f>
        <v/>
      </c>
      <c r="DH43" s="425"/>
      <c r="DI43" s="217"/>
      <c r="DJ43" s="185"/>
      <c r="DK43" s="185"/>
      <c r="DL43" s="185"/>
      <c r="DM43" s="185"/>
      <c r="DN43" s="185"/>
      <c r="DO43" s="185"/>
    </row>
    <row r="44" spans="1:119" ht="13.5" customHeight="1" thickBot="1" x14ac:dyDescent="0.2">
      <c r="A44" s="185"/>
      <c r="B44" s="218"/>
      <c r="C44" s="219"/>
      <c r="D44" s="219"/>
      <c r="E44" s="219"/>
      <c r="F44" s="219"/>
      <c r="G44" s="219"/>
      <c r="H44" s="219"/>
      <c r="I44" s="219"/>
      <c r="J44" s="219"/>
      <c r="K44" s="219"/>
      <c r="L44" s="219"/>
      <c r="M44" s="219"/>
      <c r="N44" s="219"/>
      <c r="O44" s="219"/>
      <c r="P44" s="219"/>
      <c r="Q44" s="219"/>
      <c r="R44" s="219"/>
      <c r="S44" s="219"/>
      <c r="T44" s="219"/>
      <c r="U44" s="219"/>
      <c r="V44" s="219"/>
      <c r="W44" s="219"/>
      <c r="X44" s="219"/>
      <c r="Y44" s="219"/>
      <c r="Z44" s="219"/>
      <c r="AA44" s="219"/>
      <c r="AB44" s="219"/>
      <c r="AC44" s="219"/>
      <c r="AD44" s="219"/>
      <c r="AE44" s="219"/>
      <c r="AF44" s="219"/>
      <c r="AG44" s="219"/>
      <c r="AH44" s="219"/>
      <c r="AI44" s="219"/>
      <c r="AJ44" s="219"/>
      <c r="AK44" s="219"/>
      <c r="AL44" s="219"/>
      <c r="AM44" s="219"/>
      <c r="AN44" s="219"/>
      <c r="AO44" s="219"/>
      <c r="AP44" s="219"/>
      <c r="AQ44" s="219"/>
      <c r="AR44" s="219"/>
      <c r="AS44" s="219"/>
      <c r="AT44" s="219"/>
      <c r="AU44" s="219"/>
      <c r="AV44" s="219"/>
      <c r="AW44" s="219"/>
      <c r="AX44" s="219"/>
      <c r="AY44" s="219"/>
      <c r="AZ44" s="219"/>
      <c r="BA44" s="219"/>
      <c r="BB44" s="219"/>
      <c r="BC44" s="219"/>
      <c r="BD44" s="219"/>
      <c r="BE44" s="219"/>
      <c r="BF44" s="219"/>
      <c r="BG44" s="219"/>
      <c r="BH44" s="219"/>
      <c r="BI44" s="219"/>
      <c r="BJ44" s="219"/>
      <c r="BK44" s="219"/>
      <c r="BL44" s="219"/>
      <c r="BM44" s="219"/>
      <c r="BN44" s="219"/>
      <c r="BO44" s="219"/>
      <c r="BP44" s="219"/>
      <c r="BQ44" s="219"/>
      <c r="BR44" s="219"/>
      <c r="BS44" s="219"/>
      <c r="BT44" s="219"/>
      <c r="BU44" s="219"/>
      <c r="BV44" s="219"/>
      <c r="BW44" s="219"/>
      <c r="BX44" s="219"/>
      <c r="BY44" s="219"/>
      <c r="BZ44" s="219"/>
      <c r="CA44" s="219"/>
      <c r="CB44" s="219"/>
      <c r="CC44" s="219"/>
      <c r="CD44" s="219"/>
      <c r="CE44" s="219"/>
      <c r="CF44" s="219"/>
      <c r="CG44" s="219"/>
      <c r="CH44" s="219"/>
      <c r="CI44" s="219"/>
      <c r="CJ44" s="219"/>
      <c r="CK44" s="219"/>
      <c r="CL44" s="219"/>
      <c r="CM44" s="219"/>
      <c r="CN44" s="219"/>
      <c r="CO44" s="219"/>
      <c r="CP44" s="219"/>
      <c r="CQ44" s="219"/>
      <c r="CR44" s="219"/>
      <c r="CS44" s="219"/>
      <c r="CT44" s="219"/>
      <c r="CU44" s="219"/>
      <c r="CV44" s="219"/>
      <c r="CW44" s="219"/>
      <c r="CX44" s="219"/>
      <c r="CY44" s="219"/>
      <c r="CZ44" s="219"/>
      <c r="DA44" s="219"/>
      <c r="DB44" s="219"/>
      <c r="DC44" s="219"/>
      <c r="DD44" s="219"/>
      <c r="DE44" s="219"/>
      <c r="DF44" s="219"/>
      <c r="DG44" s="219"/>
      <c r="DH44" s="219"/>
      <c r="DI44" s="220"/>
      <c r="DJ44" s="185"/>
      <c r="DK44" s="185"/>
      <c r="DL44" s="185"/>
      <c r="DM44" s="185"/>
      <c r="DN44" s="185"/>
      <c r="DO44" s="185"/>
    </row>
    <row r="45" spans="1:119" x14ac:dyDescent="0.15">
      <c r="A45" s="185"/>
      <c r="B45" s="185"/>
      <c r="C45" s="185"/>
      <c r="D45" s="185"/>
      <c r="E45" s="185"/>
      <c r="F45" s="185"/>
      <c r="G45" s="185"/>
      <c r="H45" s="185"/>
      <c r="I45" s="185"/>
      <c r="J45" s="185"/>
      <c r="K45" s="185"/>
      <c r="L45" s="185"/>
      <c r="M45" s="185"/>
      <c r="N45" s="185"/>
      <c r="O45" s="185"/>
      <c r="P45" s="185"/>
      <c r="Q45" s="185"/>
      <c r="R45" s="185"/>
      <c r="S45" s="185"/>
      <c r="T45" s="185"/>
      <c r="U45" s="185"/>
      <c r="V45" s="185"/>
      <c r="W45" s="185"/>
      <c r="X45" s="185"/>
      <c r="Y45" s="185"/>
      <c r="Z45" s="185"/>
      <c r="AA45" s="185"/>
      <c r="AB45" s="185"/>
      <c r="AC45" s="185"/>
      <c r="AD45" s="185"/>
      <c r="AE45" s="185"/>
      <c r="AF45" s="185"/>
      <c r="AG45" s="185"/>
      <c r="AH45" s="185"/>
      <c r="AI45" s="185"/>
      <c r="AJ45" s="185"/>
      <c r="AK45" s="185"/>
      <c r="AL45" s="185"/>
      <c r="AM45" s="185"/>
      <c r="AN45" s="185"/>
      <c r="AO45" s="185"/>
      <c r="AP45" s="185"/>
      <c r="AQ45" s="185"/>
      <c r="AR45" s="185"/>
      <c r="AS45" s="185"/>
      <c r="AT45" s="185"/>
      <c r="AU45" s="185"/>
      <c r="AV45" s="185"/>
      <c r="AW45" s="185"/>
      <c r="AX45" s="185"/>
      <c r="AY45" s="185"/>
      <c r="AZ45" s="185"/>
      <c r="BA45" s="185"/>
      <c r="BB45" s="185"/>
      <c r="BC45" s="185"/>
      <c r="BD45" s="185"/>
      <c r="BE45" s="185"/>
      <c r="BF45" s="185"/>
      <c r="BG45" s="185"/>
      <c r="BH45" s="185"/>
      <c r="BI45" s="185"/>
      <c r="BJ45" s="185"/>
      <c r="BK45" s="185"/>
      <c r="BL45" s="185"/>
      <c r="BM45" s="185"/>
      <c r="BN45" s="185"/>
      <c r="BO45" s="185"/>
      <c r="BP45" s="185"/>
      <c r="BQ45" s="185"/>
      <c r="BR45" s="185"/>
      <c r="BS45" s="185"/>
      <c r="BT45" s="185"/>
      <c r="BU45" s="185"/>
      <c r="BV45" s="185"/>
      <c r="BW45" s="185"/>
      <c r="BX45" s="185"/>
      <c r="BY45" s="185"/>
      <c r="BZ45" s="185"/>
      <c r="CA45" s="185"/>
      <c r="CB45" s="185"/>
      <c r="CC45" s="185"/>
      <c r="CD45" s="185"/>
      <c r="CE45" s="185"/>
      <c r="CF45" s="185"/>
      <c r="CG45" s="185"/>
      <c r="CH45" s="185"/>
      <c r="CI45" s="185"/>
      <c r="CJ45" s="185"/>
      <c r="CK45" s="185"/>
      <c r="CL45" s="185"/>
      <c r="CM45" s="185"/>
      <c r="CN45" s="185"/>
      <c r="CO45" s="185"/>
      <c r="CP45" s="185"/>
      <c r="CQ45" s="185"/>
      <c r="CR45" s="185"/>
      <c r="CS45" s="185"/>
      <c r="CT45" s="185"/>
      <c r="CU45" s="185"/>
      <c r="CV45" s="185"/>
      <c r="CW45" s="185"/>
      <c r="CX45" s="185"/>
      <c r="CY45" s="185"/>
      <c r="CZ45" s="185"/>
      <c r="DA45" s="185"/>
      <c r="DB45" s="185"/>
      <c r="DC45" s="185"/>
      <c r="DD45" s="185"/>
      <c r="DE45" s="185"/>
      <c r="DF45" s="185"/>
      <c r="DG45" s="185"/>
      <c r="DH45" s="185"/>
      <c r="DI45" s="185"/>
      <c r="DJ45" s="185"/>
      <c r="DK45" s="185"/>
      <c r="DL45" s="185"/>
      <c r="DM45" s="185"/>
      <c r="DN45" s="185"/>
      <c r="DO45" s="185"/>
    </row>
    <row r="46" spans="1:119" x14ac:dyDescent="0.15">
      <c r="B46" s="185" t="s">
        <v>204</v>
      </c>
      <c r="C46" s="185"/>
      <c r="D46" s="185"/>
      <c r="E46" s="185" t="s">
        <v>205</v>
      </c>
      <c r="F46" s="185"/>
      <c r="G46" s="185"/>
      <c r="H46" s="185"/>
      <c r="I46" s="185"/>
      <c r="J46" s="185"/>
      <c r="K46" s="185"/>
      <c r="L46" s="185"/>
      <c r="M46" s="185"/>
      <c r="N46" s="185"/>
      <c r="O46" s="185"/>
      <c r="P46" s="185"/>
      <c r="Q46" s="185"/>
      <c r="R46" s="185"/>
      <c r="S46" s="185"/>
      <c r="T46" s="185"/>
      <c r="U46" s="185"/>
      <c r="V46" s="185"/>
      <c r="W46" s="185"/>
      <c r="X46" s="185"/>
      <c r="Y46" s="185"/>
      <c r="Z46" s="185"/>
      <c r="AA46" s="185"/>
      <c r="AB46" s="185"/>
      <c r="AC46" s="185"/>
      <c r="AD46" s="185"/>
      <c r="AE46" s="185"/>
      <c r="AF46" s="185"/>
      <c r="AG46" s="185"/>
      <c r="AH46" s="185"/>
      <c r="AI46" s="185"/>
      <c r="AJ46" s="185"/>
      <c r="AK46" s="185"/>
      <c r="AL46" s="185"/>
      <c r="AM46" s="185"/>
      <c r="AN46" s="185"/>
      <c r="AO46" s="185"/>
      <c r="AP46" s="185"/>
      <c r="AQ46" s="185"/>
      <c r="AR46" s="185"/>
      <c r="AS46" s="185"/>
      <c r="AT46" s="185"/>
      <c r="AU46" s="185"/>
      <c r="AV46" s="185"/>
      <c r="AW46" s="185"/>
      <c r="AX46" s="185"/>
      <c r="AY46" s="185"/>
      <c r="AZ46" s="185"/>
      <c r="BA46" s="185"/>
      <c r="BB46" s="185"/>
      <c r="BC46" s="185"/>
      <c r="BD46" s="185"/>
      <c r="BE46" s="185"/>
      <c r="BF46" s="185"/>
      <c r="BG46" s="185"/>
      <c r="BH46" s="185"/>
      <c r="BI46" s="185"/>
      <c r="BJ46" s="185"/>
      <c r="BK46" s="185"/>
      <c r="BL46" s="185"/>
      <c r="BM46" s="185"/>
      <c r="BN46" s="185"/>
      <c r="BO46" s="185"/>
      <c r="BP46" s="185"/>
      <c r="BQ46" s="185"/>
      <c r="BR46" s="185"/>
      <c r="BS46" s="185"/>
      <c r="BT46" s="185"/>
      <c r="BU46" s="185"/>
      <c r="BV46" s="185"/>
      <c r="BW46" s="185"/>
      <c r="BX46" s="185"/>
      <c r="BY46" s="185"/>
      <c r="BZ46" s="185"/>
      <c r="CA46" s="185"/>
      <c r="CB46" s="185"/>
      <c r="CC46" s="185"/>
      <c r="CD46" s="185"/>
      <c r="CE46" s="185"/>
      <c r="CF46" s="185"/>
      <c r="CG46" s="185"/>
      <c r="CH46" s="185"/>
      <c r="CI46" s="185"/>
      <c r="CJ46" s="185"/>
      <c r="CK46" s="185"/>
      <c r="CL46" s="185"/>
      <c r="CM46" s="185"/>
      <c r="CN46" s="185"/>
      <c r="CO46" s="185"/>
      <c r="CP46" s="185"/>
      <c r="CQ46" s="185"/>
      <c r="CR46" s="185"/>
      <c r="CS46" s="185"/>
      <c r="CT46" s="185"/>
      <c r="CU46" s="185"/>
      <c r="CV46" s="185"/>
      <c r="CW46" s="185"/>
      <c r="CX46" s="185"/>
      <c r="CY46" s="185"/>
      <c r="CZ46" s="185"/>
      <c r="DA46" s="185"/>
      <c r="DB46" s="185"/>
      <c r="DC46" s="185"/>
      <c r="DD46" s="185"/>
      <c r="DE46" s="185"/>
      <c r="DF46" s="185"/>
      <c r="DG46" s="185"/>
      <c r="DH46" s="185"/>
      <c r="DI46" s="185"/>
    </row>
    <row r="47" spans="1:119" x14ac:dyDescent="0.15">
      <c r="B47" s="185"/>
      <c r="C47" s="185"/>
      <c r="D47" s="185"/>
      <c r="E47" s="185" t="s">
        <v>206</v>
      </c>
      <c r="F47" s="185"/>
      <c r="G47" s="185"/>
      <c r="H47" s="185"/>
      <c r="I47" s="185"/>
      <c r="J47" s="185"/>
      <c r="K47" s="185"/>
      <c r="L47" s="185"/>
      <c r="M47" s="185"/>
      <c r="N47" s="185"/>
      <c r="O47" s="185"/>
      <c r="P47" s="185"/>
      <c r="Q47" s="185"/>
      <c r="R47" s="185"/>
      <c r="S47" s="185"/>
      <c r="T47" s="185"/>
      <c r="U47" s="185"/>
      <c r="V47" s="185"/>
      <c r="W47" s="185"/>
      <c r="X47" s="185"/>
      <c r="Y47" s="185"/>
      <c r="Z47" s="185"/>
      <c r="AA47" s="185"/>
      <c r="AB47" s="185"/>
      <c r="AC47" s="185"/>
      <c r="AD47" s="185"/>
      <c r="AE47" s="185"/>
      <c r="AF47" s="185"/>
      <c r="AG47" s="185"/>
      <c r="AH47" s="185"/>
      <c r="AI47" s="185"/>
      <c r="AJ47" s="185"/>
      <c r="AK47" s="185"/>
      <c r="AL47" s="185"/>
      <c r="AM47" s="185"/>
      <c r="AN47" s="185"/>
      <c r="AO47" s="185"/>
      <c r="AP47" s="185"/>
      <c r="AQ47" s="185"/>
      <c r="AR47" s="185"/>
      <c r="AS47" s="185"/>
      <c r="AT47" s="185"/>
      <c r="AU47" s="185"/>
      <c r="AV47" s="185"/>
      <c r="AW47" s="185"/>
      <c r="AX47" s="185"/>
      <c r="AY47" s="185"/>
      <c r="AZ47" s="185"/>
      <c r="BA47" s="185"/>
      <c r="BB47" s="185"/>
      <c r="BC47" s="185"/>
      <c r="BD47" s="185"/>
      <c r="BE47" s="185"/>
      <c r="BF47" s="185"/>
      <c r="BG47" s="185"/>
      <c r="BH47" s="185"/>
      <c r="BI47" s="185"/>
      <c r="BJ47" s="185"/>
      <c r="BK47" s="185"/>
      <c r="BL47" s="185"/>
      <c r="BM47" s="185"/>
      <c r="BN47" s="185"/>
      <c r="BO47" s="185"/>
      <c r="BP47" s="185"/>
      <c r="BQ47" s="185"/>
      <c r="BR47" s="185"/>
      <c r="BS47" s="185"/>
      <c r="BT47" s="185"/>
      <c r="BU47" s="185"/>
      <c r="BV47" s="185"/>
      <c r="BW47" s="185"/>
      <c r="BX47" s="185"/>
      <c r="BY47" s="185"/>
      <c r="BZ47" s="185"/>
      <c r="CA47" s="185"/>
      <c r="CB47" s="185"/>
      <c r="CC47" s="185"/>
      <c r="CD47" s="185"/>
      <c r="CE47" s="185"/>
      <c r="CF47" s="185"/>
      <c r="CG47" s="185"/>
      <c r="CH47" s="185"/>
      <c r="CI47" s="185"/>
      <c r="CJ47" s="185"/>
      <c r="CK47" s="185"/>
      <c r="CL47" s="185"/>
      <c r="CM47" s="185"/>
      <c r="CN47" s="185"/>
      <c r="CO47" s="185"/>
      <c r="CP47" s="185"/>
      <c r="CQ47" s="185"/>
      <c r="CR47" s="185"/>
      <c r="CS47" s="185"/>
      <c r="CT47" s="185"/>
      <c r="CU47" s="185"/>
      <c r="CV47" s="185"/>
      <c r="CW47" s="185"/>
      <c r="CX47" s="185"/>
      <c r="CY47" s="185"/>
      <c r="CZ47" s="185"/>
      <c r="DA47" s="185"/>
      <c r="DB47" s="185"/>
      <c r="DC47" s="185"/>
      <c r="DD47" s="185"/>
      <c r="DE47" s="185"/>
      <c r="DF47" s="185"/>
      <c r="DG47" s="185"/>
      <c r="DH47" s="185"/>
      <c r="DI47" s="185"/>
    </row>
    <row r="48" spans="1:119" x14ac:dyDescent="0.15">
      <c r="B48" s="185"/>
      <c r="C48" s="185"/>
      <c r="D48" s="185"/>
      <c r="E48" s="185" t="s">
        <v>207</v>
      </c>
      <c r="F48" s="185"/>
      <c r="G48" s="185"/>
      <c r="H48" s="185"/>
      <c r="I48" s="185"/>
      <c r="J48" s="185"/>
      <c r="K48" s="185"/>
      <c r="L48" s="185"/>
      <c r="M48" s="185"/>
      <c r="N48" s="185"/>
      <c r="O48" s="185"/>
      <c r="P48" s="185"/>
      <c r="Q48" s="185"/>
      <c r="R48" s="185"/>
      <c r="S48" s="185"/>
      <c r="T48" s="185"/>
      <c r="U48" s="185"/>
      <c r="V48" s="185"/>
      <c r="W48" s="185"/>
      <c r="X48" s="185"/>
      <c r="Y48" s="185"/>
      <c r="Z48" s="185"/>
      <c r="AA48" s="185"/>
      <c r="AB48" s="185"/>
      <c r="AC48" s="185"/>
      <c r="AD48" s="185"/>
      <c r="AE48" s="185"/>
      <c r="AF48" s="185"/>
      <c r="AG48" s="185"/>
      <c r="AH48" s="185"/>
      <c r="AI48" s="185"/>
      <c r="AJ48" s="185"/>
      <c r="AK48" s="185"/>
      <c r="AL48" s="185"/>
      <c r="AM48" s="185"/>
      <c r="AN48" s="185"/>
      <c r="AO48" s="185"/>
      <c r="AP48" s="185"/>
      <c r="AQ48" s="185"/>
      <c r="AR48" s="185"/>
      <c r="AS48" s="185"/>
      <c r="AT48" s="185"/>
      <c r="AU48" s="185"/>
      <c r="AV48" s="185"/>
      <c r="AW48" s="185"/>
      <c r="AX48" s="185"/>
      <c r="AY48" s="185"/>
      <c r="AZ48" s="185"/>
      <c r="BA48" s="185"/>
      <c r="BB48" s="185"/>
      <c r="BC48" s="185"/>
      <c r="BD48" s="185"/>
      <c r="BE48" s="185"/>
      <c r="BF48" s="185"/>
      <c r="BG48" s="185"/>
      <c r="BH48" s="185"/>
      <c r="BI48" s="185"/>
      <c r="BJ48" s="185"/>
      <c r="BK48" s="185"/>
      <c r="BL48" s="185"/>
      <c r="BM48" s="185"/>
      <c r="BN48" s="185"/>
      <c r="BO48" s="185"/>
      <c r="BP48" s="185"/>
      <c r="BQ48" s="185"/>
      <c r="BR48" s="185"/>
      <c r="BS48" s="185"/>
      <c r="BT48" s="185"/>
      <c r="BU48" s="185"/>
      <c r="BV48" s="185"/>
      <c r="BW48" s="185"/>
      <c r="BX48" s="185"/>
      <c r="BY48" s="185"/>
      <c r="BZ48" s="185"/>
      <c r="CA48" s="185"/>
      <c r="CB48" s="185"/>
      <c r="CC48" s="185"/>
      <c r="CD48" s="185"/>
      <c r="CE48" s="185"/>
      <c r="CF48" s="185"/>
      <c r="CG48" s="185"/>
      <c r="CH48" s="185"/>
      <c r="CI48" s="185"/>
      <c r="CJ48" s="185"/>
      <c r="CK48" s="185"/>
      <c r="CL48" s="185"/>
      <c r="CM48" s="185"/>
      <c r="CN48" s="185"/>
      <c r="CO48" s="185"/>
      <c r="CP48" s="185"/>
      <c r="CQ48" s="185"/>
      <c r="CR48" s="185"/>
      <c r="CS48" s="185"/>
      <c r="CT48" s="185"/>
      <c r="CU48" s="185"/>
      <c r="CV48" s="185"/>
      <c r="CW48" s="185"/>
      <c r="CX48" s="185"/>
      <c r="CY48" s="185"/>
      <c r="CZ48" s="185"/>
      <c r="DA48" s="185"/>
      <c r="DB48" s="185"/>
      <c r="DC48" s="185"/>
      <c r="DD48" s="185"/>
      <c r="DE48" s="185"/>
      <c r="DF48" s="185"/>
      <c r="DG48" s="185"/>
      <c r="DH48" s="185"/>
      <c r="DI48" s="185"/>
    </row>
    <row r="49" spans="5:5" x14ac:dyDescent="0.15">
      <c r="E49" s="221" t="s">
        <v>208</v>
      </c>
    </row>
    <row r="50" spans="5:5" x14ac:dyDescent="0.15">
      <c r="E50" s="187" t="s">
        <v>209</v>
      </c>
    </row>
    <row r="51" spans="5:5" x14ac:dyDescent="0.15">
      <c r="E51" s="187" t="s">
        <v>210</v>
      </c>
    </row>
    <row r="52" spans="5:5" x14ac:dyDescent="0.15">
      <c r="E52" s="187" t="s">
        <v>211</v>
      </c>
    </row>
    <row r="53" spans="5:5" x14ac:dyDescent="0.15"/>
    <row r="54" spans="5:5" x14ac:dyDescent="0.15"/>
    <row r="55" spans="5:5" x14ac:dyDescent="0.15"/>
    <row r="56" spans="5:5" x14ac:dyDescent="0.15"/>
  </sheetData>
  <sheetProtection algorithmName="SHA-512" hashValue="PRi/m3im34mdXHf9DsVFvS96rYJICmKp7zsH4TwGROv1BtkQj2pw3/sZW7e02SU+s8JVWGjbWx5kPI+tFnif7A==" saltValue="ufpUeL2qwDdAOSHdoVAa1w==" spinCount="100000" sheet="1" objects="1" scenarios="1"/>
  <mergeCells count="432">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BV6:CC6"/>
    <mergeCell ref="CD6:CS6"/>
    <mergeCell ref="CT6:DA6"/>
    <mergeCell ref="DB6:DI6"/>
    <mergeCell ref="AM7:AT7"/>
    <mergeCell ref="AU7:AX7"/>
    <mergeCell ref="AY7:BM7"/>
    <mergeCell ref="BN7:BU7"/>
    <mergeCell ref="BV7:CC7"/>
    <mergeCell ref="CD7:CS7"/>
    <mergeCell ref="CT7:DA7"/>
    <mergeCell ref="DB7:DI7"/>
    <mergeCell ref="BV8:CC8"/>
    <mergeCell ref="CD8:CS8"/>
    <mergeCell ref="CT8:DA8"/>
    <mergeCell ref="DB8:DI8"/>
    <mergeCell ref="AY9:BM9"/>
    <mergeCell ref="BN9:BU9"/>
    <mergeCell ref="BV9:CC9"/>
    <mergeCell ref="CD9:CS9"/>
    <mergeCell ref="CT9:DA9"/>
    <mergeCell ref="DB9:DI9"/>
    <mergeCell ref="B9:K11"/>
    <mergeCell ref="L9:Q9"/>
    <mergeCell ref="R9:V9"/>
    <mergeCell ref="W9:AL11"/>
    <mergeCell ref="AM9:AT9"/>
    <mergeCell ref="AU9:AX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U12:AX12"/>
    <mergeCell ref="AY12:BM12"/>
    <mergeCell ref="BN12:BU12"/>
    <mergeCell ref="BV12:CC12"/>
    <mergeCell ref="CD12:CS12"/>
    <mergeCell ref="CT12:DA12"/>
    <mergeCell ref="AY14:BM14"/>
    <mergeCell ref="BN14:BU14"/>
    <mergeCell ref="BV14:CC14"/>
    <mergeCell ref="CD14:CS14"/>
    <mergeCell ref="CT14:DA14"/>
    <mergeCell ref="DB14:DI14"/>
    <mergeCell ref="BV13:CC13"/>
    <mergeCell ref="CD13:CS13"/>
    <mergeCell ref="CT13:DA13"/>
    <mergeCell ref="DB13:DI13"/>
    <mergeCell ref="AU15:AX15"/>
    <mergeCell ref="AY15:BM15"/>
    <mergeCell ref="BN15:BU15"/>
    <mergeCell ref="BV15:CC15"/>
    <mergeCell ref="CD15:CS15"/>
    <mergeCell ref="AY13:BM13"/>
    <mergeCell ref="BN13:BU13"/>
    <mergeCell ref="R16:V16"/>
    <mergeCell ref="AC16:AG16"/>
    <mergeCell ref="AH16:AL16"/>
    <mergeCell ref="AM16:AT16"/>
    <mergeCell ref="M15:Q15"/>
    <mergeCell ref="R15:V15"/>
    <mergeCell ref="W15:AB16"/>
    <mergeCell ref="AC15:AG15"/>
    <mergeCell ref="AH15:AL15"/>
    <mergeCell ref="AM15:AT15"/>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DB18:DI19"/>
    <mergeCell ref="L16:Q16"/>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H19:AL19"/>
    <mergeCell ref="AM19:AT19"/>
    <mergeCell ref="AY20:BM20"/>
    <mergeCell ref="BN20:BU20"/>
    <mergeCell ref="BV20:CC20"/>
    <mergeCell ref="CE20:CS21"/>
    <mergeCell ref="CT20:DA21"/>
    <mergeCell ref="DB20:DI21"/>
    <mergeCell ref="AU19:AX19"/>
    <mergeCell ref="AY19:BM19"/>
    <mergeCell ref="BN19:BU19"/>
    <mergeCell ref="BV19:CC19"/>
    <mergeCell ref="B21:AX21"/>
    <mergeCell ref="AY21:BM21"/>
    <mergeCell ref="BN21:BU21"/>
    <mergeCell ref="BV21:CC21"/>
    <mergeCell ref="B22:D30"/>
    <mergeCell ref="E22:K23"/>
    <mergeCell ref="L22:P23"/>
    <mergeCell ref="Q22:V23"/>
    <mergeCell ref="W22:Y29"/>
    <mergeCell ref="Z22:AG23"/>
    <mergeCell ref="E24:K24"/>
    <mergeCell ref="L24:P24"/>
    <mergeCell ref="Q24:V24"/>
    <mergeCell ref="Z24:AG24"/>
    <mergeCell ref="E30:K30"/>
    <mergeCell ref="L30:P30"/>
    <mergeCell ref="Q30:V30"/>
    <mergeCell ref="W30:AG30"/>
    <mergeCell ref="Z26:AG26"/>
    <mergeCell ref="Q28:V28"/>
    <mergeCell ref="Z28:AG28"/>
    <mergeCell ref="CE22:CS23"/>
    <mergeCell ref="CT22:DA23"/>
    <mergeCell ref="DB22:DI23"/>
    <mergeCell ref="AY23:BM23"/>
    <mergeCell ref="BN23:BU23"/>
    <mergeCell ref="BV23:CC23"/>
    <mergeCell ref="AH22:AL23"/>
    <mergeCell ref="AM22:AR23"/>
    <mergeCell ref="AS22:AX23"/>
    <mergeCell ref="AY22:BM22"/>
    <mergeCell ref="BN22:BU22"/>
    <mergeCell ref="BV22:CC22"/>
    <mergeCell ref="DB24:DI25"/>
    <mergeCell ref="E25:K25"/>
    <mergeCell ref="L25:P25"/>
    <mergeCell ref="Q25:V25"/>
    <mergeCell ref="Z25:AG25"/>
    <mergeCell ref="AH25:AL25"/>
    <mergeCell ref="AM25:AR25"/>
    <mergeCell ref="AS25:AX25"/>
    <mergeCell ref="AY25:BM25"/>
    <mergeCell ref="BN25:BU25"/>
    <mergeCell ref="AS24:AX24"/>
    <mergeCell ref="AY24:BM24"/>
    <mergeCell ref="BN24:BU24"/>
    <mergeCell ref="BV24:CC24"/>
    <mergeCell ref="CE24:CS25"/>
    <mergeCell ref="CT24:DA25"/>
    <mergeCell ref="BV25:CC25"/>
    <mergeCell ref="AH24:AL24"/>
    <mergeCell ref="AM24:AR24"/>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AH26:AL26"/>
    <mergeCell ref="AM26:AR26"/>
    <mergeCell ref="AH30:AX30"/>
    <mergeCell ref="BC30:BM30"/>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Y40:CM40"/>
    <mergeCell ref="CO40:CP40"/>
    <mergeCell ref="CQ40:DE40"/>
    <mergeCell ref="DG40:DH40"/>
    <mergeCell ref="C41:D41"/>
    <mergeCell ref="E41:S41"/>
    <mergeCell ref="U41:V41"/>
    <mergeCell ref="W41:AK41"/>
    <mergeCell ref="AM41:AN41"/>
    <mergeCell ref="AO41:BC41"/>
    <mergeCell ref="C40:D40"/>
    <mergeCell ref="E40:S40"/>
    <mergeCell ref="U40:V40"/>
    <mergeCell ref="W40:AK40"/>
    <mergeCell ref="AM40:AN40"/>
    <mergeCell ref="AO40:BC40"/>
    <mergeCell ref="BE40:BF40"/>
    <mergeCell ref="BG40:BU40"/>
    <mergeCell ref="BW40:BX40"/>
    <mergeCell ref="C43:D43"/>
    <mergeCell ref="E43:S43"/>
    <mergeCell ref="U43:V43"/>
    <mergeCell ref="W43:AK43"/>
    <mergeCell ref="AM43:AN43"/>
    <mergeCell ref="AO43:BC43"/>
    <mergeCell ref="DG41:DH41"/>
    <mergeCell ref="C42:D42"/>
    <mergeCell ref="E42:S42"/>
    <mergeCell ref="U42:V42"/>
    <mergeCell ref="W42:AK42"/>
    <mergeCell ref="AM42:AN42"/>
    <mergeCell ref="AO42:BC42"/>
    <mergeCell ref="BE42:BF42"/>
    <mergeCell ref="BG42:BU42"/>
    <mergeCell ref="BW42:BX42"/>
    <mergeCell ref="BE41:BF41"/>
    <mergeCell ref="BG41:BU41"/>
    <mergeCell ref="BW41:BX41"/>
    <mergeCell ref="BY41:CM41"/>
    <mergeCell ref="CO41:CP41"/>
    <mergeCell ref="CQ41:DE41"/>
    <mergeCell ref="DG43:DH43"/>
    <mergeCell ref="BE43:BF43"/>
    <mergeCell ref="BG43:BU43"/>
    <mergeCell ref="BW43:BX43"/>
    <mergeCell ref="BY43:CM43"/>
    <mergeCell ref="CO43:CP43"/>
    <mergeCell ref="CQ43:DE43"/>
    <mergeCell ref="BY42:CM42"/>
    <mergeCell ref="CO42:CP42"/>
    <mergeCell ref="CQ42:DE42"/>
    <mergeCell ref="DG42:DH42"/>
  </mergeCells>
  <phoneticPr fontId="2"/>
  <printOptions horizontalCentered="1"/>
  <pageMargins left="0" right="0" top="0.39370078740157483" bottom="0.39370078740157483" header="0.19685039370078741" footer="0.19685039370078741"/>
  <pageSetup paperSize="9" scale="55"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49"/>
  <sheetViews>
    <sheetView showGridLines="0" workbookViewId="0"/>
  </sheetViews>
  <sheetFormatPr defaultColWidth="0" defaultRowHeight="11.25" customHeight="1" zeroHeight="1" x14ac:dyDescent="0.15"/>
  <cols>
    <col min="1" max="95" width="1.625" style="225" customWidth="1"/>
    <col min="96" max="133" width="1.625" style="241" customWidth="1"/>
    <col min="134" max="143" width="1.625" style="225" customWidth="1"/>
    <col min="144" max="16384" width="0" style="225" hidden="1"/>
  </cols>
  <sheetData>
    <row r="1" spans="2:143" ht="22.5" customHeight="1" thickBot="1" x14ac:dyDescent="0.2">
      <c r="B1" s="222"/>
      <c r="C1" s="223"/>
      <c r="D1" s="223"/>
      <c r="E1" s="223"/>
      <c r="F1" s="223"/>
      <c r="G1" s="223"/>
      <c r="H1" s="223"/>
      <c r="I1" s="223"/>
      <c r="J1" s="223"/>
      <c r="K1" s="223"/>
      <c r="L1" s="223"/>
      <c r="M1" s="223"/>
      <c r="N1" s="223"/>
      <c r="O1" s="223"/>
      <c r="P1" s="223"/>
      <c r="Q1" s="223"/>
      <c r="R1" s="223"/>
      <c r="S1" s="223"/>
      <c r="T1" s="223"/>
      <c r="U1" s="223"/>
      <c r="V1" s="223"/>
      <c r="W1" s="223"/>
      <c r="X1" s="223"/>
      <c r="Y1" s="223"/>
      <c r="Z1" s="223"/>
      <c r="AA1" s="223"/>
      <c r="AB1" s="223"/>
      <c r="AC1" s="223"/>
      <c r="AD1" s="223"/>
      <c r="AE1" s="223"/>
      <c r="AF1" s="223"/>
      <c r="AG1" s="223"/>
      <c r="AH1" s="223"/>
      <c r="AI1" s="223"/>
      <c r="AJ1" s="223"/>
      <c r="AK1" s="223"/>
      <c r="AL1" s="223"/>
      <c r="AM1" s="223"/>
      <c r="AN1" s="223"/>
      <c r="AO1" s="223"/>
      <c r="AP1" s="223"/>
      <c r="AQ1" s="223"/>
      <c r="AR1" s="223"/>
      <c r="AS1" s="223"/>
      <c r="AT1" s="223"/>
      <c r="AU1" s="223"/>
      <c r="AV1" s="223"/>
      <c r="AW1" s="223"/>
      <c r="AX1" s="223"/>
      <c r="AY1" s="223"/>
      <c r="AZ1" s="223"/>
      <c r="BA1" s="223"/>
      <c r="BB1" s="223"/>
      <c r="BC1" s="223"/>
      <c r="BD1" s="223"/>
      <c r="BE1" s="223"/>
      <c r="BF1" s="223"/>
      <c r="BG1" s="223"/>
      <c r="BH1" s="223"/>
      <c r="BI1" s="223"/>
      <c r="BJ1" s="223"/>
      <c r="BK1" s="223"/>
      <c r="BL1" s="223"/>
      <c r="BM1" s="223"/>
      <c r="BN1" s="223"/>
      <c r="BO1" s="223"/>
      <c r="BP1" s="223"/>
      <c r="BQ1" s="223"/>
      <c r="BR1" s="223"/>
      <c r="BS1" s="223"/>
      <c r="BT1" s="223"/>
      <c r="BU1" s="223"/>
      <c r="BV1" s="223"/>
      <c r="BW1" s="223"/>
      <c r="BX1" s="223"/>
      <c r="BY1" s="223"/>
      <c r="BZ1" s="223"/>
      <c r="CA1" s="223"/>
      <c r="CB1" s="223"/>
      <c r="CC1" s="223"/>
      <c r="CD1" s="224"/>
      <c r="CE1" s="224"/>
      <c r="CF1" s="224"/>
      <c r="CG1" s="224"/>
      <c r="CH1" s="224"/>
      <c r="CI1" s="224"/>
      <c r="CJ1" s="224"/>
      <c r="CK1" s="224"/>
      <c r="CL1" s="224"/>
      <c r="CM1" s="224"/>
      <c r="CN1" s="224"/>
      <c r="CO1" s="224"/>
      <c r="CP1" s="224"/>
      <c r="CQ1" s="224"/>
      <c r="CR1" s="224"/>
      <c r="CS1" s="224"/>
      <c r="CT1" s="224"/>
      <c r="CU1" s="224"/>
      <c r="CV1" s="224"/>
      <c r="CW1" s="224"/>
      <c r="CX1" s="224"/>
      <c r="CY1" s="224"/>
      <c r="CZ1" s="224"/>
      <c r="DA1" s="224"/>
      <c r="DB1" s="224"/>
      <c r="DC1" s="224"/>
      <c r="DD1" s="224"/>
      <c r="DE1" s="224"/>
      <c r="DF1" s="224"/>
      <c r="DG1" s="224"/>
      <c r="DH1" s="793" t="s">
        <v>212</v>
      </c>
      <c r="DI1" s="794"/>
      <c r="DJ1" s="794"/>
      <c r="DK1" s="794"/>
      <c r="DL1" s="794"/>
      <c r="DM1" s="794"/>
      <c r="DN1" s="795"/>
      <c r="DO1" s="225"/>
      <c r="DP1" s="793" t="s">
        <v>213</v>
      </c>
      <c r="DQ1" s="794"/>
      <c r="DR1" s="794"/>
      <c r="DS1" s="794"/>
      <c r="DT1" s="794"/>
      <c r="DU1" s="794"/>
      <c r="DV1" s="794"/>
      <c r="DW1" s="794"/>
      <c r="DX1" s="794"/>
      <c r="DY1" s="794"/>
      <c r="DZ1" s="794"/>
      <c r="EA1" s="794"/>
      <c r="EB1" s="794"/>
      <c r="EC1" s="795"/>
      <c r="ED1" s="223"/>
      <c r="EE1" s="223"/>
      <c r="EF1" s="223"/>
      <c r="EG1" s="223"/>
      <c r="EH1" s="223"/>
      <c r="EI1" s="223"/>
      <c r="EJ1" s="223"/>
      <c r="EK1" s="223"/>
      <c r="EL1" s="223"/>
      <c r="EM1" s="223"/>
    </row>
    <row r="2" spans="2:143" ht="22.5" customHeight="1" x14ac:dyDescent="0.15">
      <c r="B2" s="226" t="s">
        <v>214</v>
      </c>
      <c r="R2" s="227"/>
      <c r="S2" s="227"/>
      <c r="T2" s="227"/>
      <c r="U2" s="227"/>
      <c r="V2" s="227"/>
      <c r="W2" s="227"/>
      <c r="X2" s="227"/>
      <c r="Y2" s="227"/>
      <c r="Z2" s="227"/>
      <c r="AA2" s="227"/>
      <c r="AB2" s="227"/>
      <c r="AC2" s="227"/>
      <c r="AE2" s="228"/>
      <c r="AF2" s="228"/>
      <c r="AG2" s="228"/>
      <c r="AH2" s="228"/>
      <c r="AI2" s="228"/>
      <c r="AJ2" s="227"/>
      <c r="AK2" s="227"/>
      <c r="AL2" s="227"/>
      <c r="AM2" s="227"/>
      <c r="AN2" s="227"/>
      <c r="AO2" s="227"/>
      <c r="AP2" s="227"/>
      <c r="CD2" s="224"/>
      <c r="CE2" s="224"/>
      <c r="CF2" s="224"/>
      <c r="CG2" s="224"/>
      <c r="CH2" s="224"/>
      <c r="CI2" s="224"/>
      <c r="CJ2" s="224"/>
      <c r="CK2" s="224"/>
      <c r="CL2" s="224"/>
      <c r="CM2" s="224"/>
      <c r="CN2" s="224"/>
      <c r="CO2" s="224"/>
      <c r="CP2" s="224"/>
      <c r="CQ2" s="224"/>
      <c r="CR2" s="224"/>
      <c r="CS2" s="224"/>
      <c r="CT2" s="224"/>
      <c r="CU2" s="224"/>
      <c r="CV2" s="224"/>
      <c r="CW2" s="224"/>
      <c r="CX2" s="224"/>
      <c r="CY2" s="224"/>
      <c r="CZ2" s="224"/>
      <c r="DA2" s="224"/>
      <c r="DB2" s="224"/>
      <c r="DC2" s="224"/>
      <c r="DD2" s="224"/>
      <c r="DE2" s="224"/>
      <c r="DF2" s="224"/>
      <c r="DG2" s="224"/>
      <c r="DH2" s="224"/>
      <c r="DI2" s="224"/>
      <c r="DJ2" s="224"/>
      <c r="DK2" s="224"/>
      <c r="DL2" s="224"/>
      <c r="DM2" s="224"/>
      <c r="DN2" s="224"/>
      <c r="DO2" s="224"/>
      <c r="DP2" s="224"/>
      <c r="DQ2" s="224"/>
      <c r="DR2" s="224"/>
      <c r="DS2" s="224"/>
      <c r="DT2" s="224"/>
      <c r="DU2" s="224"/>
      <c r="DV2" s="224"/>
      <c r="DW2" s="224"/>
      <c r="DX2" s="224"/>
      <c r="DY2" s="224"/>
      <c r="DZ2" s="224"/>
      <c r="EA2" s="224"/>
      <c r="EB2" s="224"/>
      <c r="EC2" s="224"/>
    </row>
    <row r="3" spans="2:143" ht="11.25" customHeight="1" x14ac:dyDescent="0.15">
      <c r="B3" s="735" t="s">
        <v>215</v>
      </c>
      <c r="C3" s="736"/>
      <c r="D3" s="736"/>
      <c r="E3" s="736"/>
      <c r="F3" s="736"/>
      <c r="G3" s="736"/>
      <c r="H3" s="736"/>
      <c r="I3" s="736"/>
      <c r="J3" s="736"/>
      <c r="K3" s="736"/>
      <c r="L3" s="736"/>
      <c r="M3" s="736"/>
      <c r="N3" s="736"/>
      <c r="O3" s="736"/>
      <c r="P3" s="736"/>
      <c r="Q3" s="736"/>
      <c r="R3" s="736"/>
      <c r="S3" s="736"/>
      <c r="T3" s="736"/>
      <c r="U3" s="736"/>
      <c r="V3" s="736"/>
      <c r="W3" s="736"/>
      <c r="X3" s="736"/>
      <c r="Y3" s="736"/>
      <c r="Z3" s="736"/>
      <c r="AA3" s="736"/>
      <c r="AB3" s="736"/>
      <c r="AC3" s="736"/>
      <c r="AD3" s="736"/>
      <c r="AE3" s="736"/>
      <c r="AF3" s="736"/>
      <c r="AG3" s="736"/>
      <c r="AH3" s="736"/>
      <c r="AI3" s="736"/>
      <c r="AJ3" s="736"/>
      <c r="AK3" s="736"/>
      <c r="AL3" s="736"/>
      <c r="AM3" s="736"/>
      <c r="AN3" s="736"/>
      <c r="AO3" s="736"/>
      <c r="AP3" s="735" t="s">
        <v>216</v>
      </c>
      <c r="AQ3" s="736"/>
      <c r="AR3" s="736"/>
      <c r="AS3" s="736"/>
      <c r="AT3" s="736"/>
      <c r="AU3" s="736"/>
      <c r="AV3" s="736"/>
      <c r="AW3" s="736"/>
      <c r="AX3" s="736"/>
      <c r="AY3" s="736"/>
      <c r="AZ3" s="736"/>
      <c r="BA3" s="736"/>
      <c r="BB3" s="736"/>
      <c r="BC3" s="736"/>
      <c r="BD3" s="736"/>
      <c r="BE3" s="736"/>
      <c r="BF3" s="736"/>
      <c r="BG3" s="736"/>
      <c r="BH3" s="736"/>
      <c r="BI3" s="736"/>
      <c r="BJ3" s="736"/>
      <c r="BK3" s="736"/>
      <c r="BL3" s="736"/>
      <c r="BM3" s="736"/>
      <c r="BN3" s="736"/>
      <c r="BO3" s="736"/>
      <c r="BP3" s="736"/>
      <c r="BQ3" s="736"/>
      <c r="BR3" s="736"/>
      <c r="BS3" s="736"/>
      <c r="BT3" s="736"/>
      <c r="BU3" s="736"/>
      <c r="BV3" s="736"/>
      <c r="BW3" s="736"/>
      <c r="BX3" s="736"/>
      <c r="BY3" s="736"/>
      <c r="BZ3" s="736"/>
      <c r="CA3" s="736"/>
      <c r="CB3" s="737"/>
      <c r="CD3" s="778" t="s">
        <v>217</v>
      </c>
      <c r="CE3" s="779"/>
      <c r="CF3" s="779"/>
      <c r="CG3" s="779"/>
      <c r="CH3" s="779"/>
      <c r="CI3" s="779"/>
      <c r="CJ3" s="779"/>
      <c r="CK3" s="779"/>
      <c r="CL3" s="779"/>
      <c r="CM3" s="779"/>
      <c r="CN3" s="779"/>
      <c r="CO3" s="779"/>
      <c r="CP3" s="779"/>
      <c r="CQ3" s="779"/>
      <c r="CR3" s="779"/>
      <c r="CS3" s="779"/>
      <c r="CT3" s="779"/>
      <c r="CU3" s="779"/>
      <c r="CV3" s="779"/>
      <c r="CW3" s="779"/>
      <c r="CX3" s="779"/>
      <c r="CY3" s="779"/>
      <c r="CZ3" s="779"/>
      <c r="DA3" s="779"/>
      <c r="DB3" s="779"/>
      <c r="DC3" s="779"/>
      <c r="DD3" s="779"/>
      <c r="DE3" s="779"/>
      <c r="DF3" s="779"/>
      <c r="DG3" s="779"/>
      <c r="DH3" s="779"/>
      <c r="DI3" s="779"/>
      <c r="DJ3" s="779"/>
      <c r="DK3" s="779"/>
      <c r="DL3" s="779"/>
      <c r="DM3" s="779"/>
      <c r="DN3" s="779"/>
      <c r="DO3" s="779"/>
      <c r="DP3" s="779"/>
      <c r="DQ3" s="779"/>
      <c r="DR3" s="779"/>
      <c r="DS3" s="779"/>
      <c r="DT3" s="779"/>
      <c r="DU3" s="779"/>
      <c r="DV3" s="779"/>
      <c r="DW3" s="779"/>
      <c r="DX3" s="779"/>
      <c r="DY3" s="779"/>
      <c r="DZ3" s="779"/>
      <c r="EA3" s="779"/>
      <c r="EB3" s="779"/>
      <c r="EC3" s="780"/>
    </row>
    <row r="4" spans="2:143" ht="11.25" customHeight="1" x14ac:dyDescent="0.15">
      <c r="B4" s="735" t="s">
        <v>1</v>
      </c>
      <c r="C4" s="736"/>
      <c r="D4" s="736"/>
      <c r="E4" s="736"/>
      <c r="F4" s="736"/>
      <c r="G4" s="736"/>
      <c r="H4" s="736"/>
      <c r="I4" s="736"/>
      <c r="J4" s="736"/>
      <c r="K4" s="736"/>
      <c r="L4" s="736"/>
      <c r="M4" s="736"/>
      <c r="N4" s="736"/>
      <c r="O4" s="736"/>
      <c r="P4" s="736"/>
      <c r="Q4" s="737"/>
      <c r="R4" s="735" t="s">
        <v>218</v>
      </c>
      <c r="S4" s="736"/>
      <c r="T4" s="736"/>
      <c r="U4" s="736"/>
      <c r="V4" s="736"/>
      <c r="W4" s="736"/>
      <c r="X4" s="736"/>
      <c r="Y4" s="737"/>
      <c r="Z4" s="735" t="s">
        <v>219</v>
      </c>
      <c r="AA4" s="736"/>
      <c r="AB4" s="736"/>
      <c r="AC4" s="737"/>
      <c r="AD4" s="735" t="s">
        <v>220</v>
      </c>
      <c r="AE4" s="736"/>
      <c r="AF4" s="736"/>
      <c r="AG4" s="736"/>
      <c r="AH4" s="736"/>
      <c r="AI4" s="736"/>
      <c r="AJ4" s="736"/>
      <c r="AK4" s="737"/>
      <c r="AL4" s="735" t="s">
        <v>219</v>
      </c>
      <c r="AM4" s="736"/>
      <c r="AN4" s="736"/>
      <c r="AO4" s="737"/>
      <c r="AP4" s="796" t="s">
        <v>221</v>
      </c>
      <c r="AQ4" s="796"/>
      <c r="AR4" s="796"/>
      <c r="AS4" s="796"/>
      <c r="AT4" s="796"/>
      <c r="AU4" s="796"/>
      <c r="AV4" s="796"/>
      <c r="AW4" s="796"/>
      <c r="AX4" s="796"/>
      <c r="AY4" s="796"/>
      <c r="AZ4" s="796"/>
      <c r="BA4" s="796"/>
      <c r="BB4" s="796"/>
      <c r="BC4" s="796"/>
      <c r="BD4" s="796"/>
      <c r="BE4" s="796"/>
      <c r="BF4" s="796"/>
      <c r="BG4" s="796" t="s">
        <v>222</v>
      </c>
      <c r="BH4" s="796"/>
      <c r="BI4" s="796"/>
      <c r="BJ4" s="796"/>
      <c r="BK4" s="796"/>
      <c r="BL4" s="796"/>
      <c r="BM4" s="796"/>
      <c r="BN4" s="796"/>
      <c r="BO4" s="796" t="s">
        <v>219</v>
      </c>
      <c r="BP4" s="796"/>
      <c r="BQ4" s="796"/>
      <c r="BR4" s="796"/>
      <c r="BS4" s="796" t="s">
        <v>223</v>
      </c>
      <c r="BT4" s="796"/>
      <c r="BU4" s="796"/>
      <c r="BV4" s="796"/>
      <c r="BW4" s="796"/>
      <c r="BX4" s="796"/>
      <c r="BY4" s="796"/>
      <c r="BZ4" s="796"/>
      <c r="CA4" s="796"/>
      <c r="CB4" s="796"/>
      <c r="CD4" s="778" t="s">
        <v>224</v>
      </c>
      <c r="CE4" s="779"/>
      <c r="CF4" s="779"/>
      <c r="CG4" s="779"/>
      <c r="CH4" s="779"/>
      <c r="CI4" s="779"/>
      <c r="CJ4" s="779"/>
      <c r="CK4" s="779"/>
      <c r="CL4" s="779"/>
      <c r="CM4" s="779"/>
      <c r="CN4" s="779"/>
      <c r="CO4" s="779"/>
      <c r="CP4" s="779"/>
      <c r="CQ4" s="779"/>
      <c r="CR4" s="779"/>
      <c r="CS4" s="779"/>
      <c r="CT4" s="779"/>
      <c r="CU4" s="779"/>
      <c r="CV4" s="779"/>
      <c r="CW4" s="779"/>
      <c r="CX4" s="779"/>
      <c r="CY4" s="779"/>
      <c r="CZ4" s="779"/>
      <c r="DA4" s="779"/>
      <c r="DB4" s="779"/>
      <c r="DC4" s="779"/>
      <c r="DD4" s="779"/>
      <c r="DE4" s="779"/>
      <c r="DF4" s="779"/>
      <c r="DG4" s="779"/>
      <c r="DH4" s="779"/>
      <c r="DI4" s="779"/>
      <c r="DJ4" s="779"/>
      <c r="DK4" s="779"/>
      <c r="DL4" s="779"/>
      <c r="DM4" s="779"/>
      <c r="DN4" s="779"/>
      <c r="DO4" s="779"/>
      <c r="DP4" s="779"/>
      <c r="DQ4" s="779"/>
      <c r="DR4" s="779"/>
      <c r="DS4" s="779"/>
      <c r="DT4" s="779"/>
      <c r="DU4" s="779"/>
      <c r="DV4" s="779"/>
      <c r="DW4" s="779"/>
      <c r="DX4" s="779"/>
      <c r="DY4" s="779"/>
      <c r="DZ4" s="779"/>
      <c r="EA4" s="779"/>
      <c r="EB4" s="779"/>
      <c r="EC4" s="780"/>
    </row>
    <row r="5" spans="2:143" s="229" customFormat="1" ht="11.25" customHeight="1" x14ac:dyDescent="0.15">
      <c r="B5" s="760" t="s">
        <v>225</v>
      </c>
      <c r="C5" s="761"/>
      <c r="D5" s="761"/>
      <c r="E5" s="761"/>
      <c r="F5" s="761"/>
      <c r="G5" s="761"/>
      <c r="H5" s="761"/>
      <c r="I5" s="761"/>
      <c r="J5" s="761"/>
      <c r="K5" s="761"/>
      <c r="L5" s="761"/>
      <c r="M5" s="761"/>
      <c r="N5" s="761"/>
      <c r="O5" s="761"/>
      <c r="P5" s="761"/>
      <c r="Q5" s="762"/>
      <c r="R5" s="726">
        <v>211080</v>
      </c>
      <c r="S5" s="727"/>
      <c r="T5" s="727"/>
      <c r="U5" s="727"/>
      <c r="V5" s="727"/>
      <c r="W5" s="727"/>
      <c r="X5" s="727"/>
      <c r="Y5" s="773"/>
      <c r="Z5" s="791">
        <v>7.1</v>
      </c>
      <c r="AA5" s="791"/>
      <c r="AB5" s="791"/>
      <c r="AC5" s="791"/>
      <c r="AD5" s="792">
        <v>211080</v>
      </c>
      <c r="AE5" s="792"/>
      <c r="AF5" s="792"/>
      <c r="AG5" s="792"/>
      <c r="AH5" s="792"/>
      <c r="AI5" s="792"/>
      <c r="AJ5" s="792"/>
      <c r="AK5" s="792"/>
      <c r="AL5" s="774">
        <v>19.5</v>
      </c>
      <c r="AM5" s="743"/>
      <c r="AN5" s="743"/>
      <c r="AO5" s="775"/>
      <c r="AP5" s="760" t="s">
        <v>226</v>
      </c>
      <c r="AQ5" s="761"/>
      <c r="AR5" s="761"/>
      <c r="AS5" s="761"/>
      <c r="AT5" s="761"/>
      <c r="AU5" s="761"/>
      <c r="AV5" s="761"/>
      <c r="AW5" s="761"/>
      <c r="AX5" s="761"/>
      <c r="AY5" s="761"/>
      <c r="AZ5" s="761"/>
      <c r="BA5" s="761"/>
      <c r="BB5" s="761"/>
      <c r="BC5" s="761"/>
      <c r="BD5" s="761"/>
      <c r="BE5" s="761"/>
      <c r="BF5" s="762"/>
      <c r="BG5" s="661">
        <v>210004</v>
      </c>
      <c r="BH5" s="664"/>
      <c r="BI5" s="664"/>
      <c r="BJ5" s="664"/>
      <c r="BK5" s="664"/>
      <c r="BL5" s="664"/>
      <c r="BM5" s="664"/>
      <c r="BN5" s="665"/>
      <c r="BO5" s="723">
        <v>99.5</v>
      </c>
      <c r="BP5" s="723"/>
      <c r="BQ5" s="723"/>
      <c r="BR5" s="723"/>
      <c r="BS5" s="724" t="s">
        <v>129</v>
      </c>
      <c r="BT5" s="724"/>
      <c r="BU5" s="724"/>
      <c r="BV5" s="724"/>
      <c r="BW5" s="724"/>
      <c r="BX5" s="724"/>
      <c r="BY5" s="724"/>
      <c r="BZ5" s="724"/>
      <c r="CA5" s="724"/>
      <c r="CB5" s="765"/>
      <c r="CD5" s="778" t="s">
        <v>221</v>
      </c>
      <c r="CE5" s="779"/>
      <c r="CF5" s="779"/>
      <c r="CG5" s="779"/>
      <c r="CH5" s="779"/>
      <c r="CI5" s="779"/>
      <c r="CJ5" s="779"/>
      <c r="CK5" s="779"/>
      <c r="CL5" s="779"/>
      <c r="CM5" s="779"/>
      <c r="CN5" s="779"/>
      <c r="CO5" s="779"/>
      <c r="CP5" s="779"/>
      <c r="CQ5" s="780"/>
      <c r="CR5" s="778" t="s">
        <v>227</v>
      </c>
      <c r="CS5" s="779"/>
      <c r="CT5" s="779"/>
      <c r="CU5" s="779"/>
      <c r="CV5" s="779"/>
      <c r="CW5" s="779"/>
      <c r="CX5" s="779"/>
      <c r="CY5" s="780"/>
      <c r="CZ5" s="778" t="s">
        <v>219</v>
      </c>
      <c r="DA5" s="779"/>
      <c r="DB5" s="779"/>
      <c r="DC5" s="780"/>
      <c r="DD5" s="778" t="s">
        <v>228</v>
      </c>
      <c r="DE5" s="779"/>
      <c r="DF5" s="779"/>
      <c r="DG5" s="779"/>
      <c r="DH5" s="779"/>
      <c r="DI5" s="779"/>
      <c r="DJ5" s="779"/>
      <c r="DK5" s="779"/>
      <c r="DL5" s="779"/>
      <c r="DM5" s="779"/>
      <c r="DN5" s="779"/>
      <c r="DO5" s="779"/>
      <c r="DP5" s="780"/>
      <c r="DQ5" s="778" t="s">
        <v>229</v>
      </c>
      <c r="DR5" s="779"/>
      <c r="DS5" s="779"/>
      <c r="DT5" s="779"/>
      <c r="DU5" s="779"/>
      <c r="DV5" s="779"/>
      <c r="DW5" s="779"/>
      <c r="DX5" s="779"/>
      <c r="DY5" s="779"/>
      <c r="DZ5" s="779"/>
      <c r="EA5" s="779"/>
      <c r="EB5" s="779"/>
      <c r="EC5" s="780"/>
    </row>
    <row r="6" spans="2:143" ht="11.25" customHeight="1" x14ac:dyDescent="0.15">
      <c r="B6" s="658" t="s">
        <v>230</v>
      </c>
      <c r="C6" s="659"/>
      <c r="D6" s="659"/>
      <c r="E6" s="659"/>
      <c r="F6" s="659"/>
      <c r="G6" s="659"/>
      <c r="H6" s="659"/>
      <c r="I6" s="659"/>
      <c r="J6" s="659"/>
      <c r="K6" s="659"/>
      <c r="L6" s="659"/>
      <c r="M6" s="659"/>
      <c r="N6" s="659"/>
      <c r="O6" s="659"/>
      <c r="P6" s="659"/>
      <c r="Q6" s="660"/>
      <c r="R6" s="661">
        <v>15665</v>
      </c>
      <c r="S6" s="664"/>
      <c r="T6" s="664"/>
      <c r="U6" s="664"/>
      <c r="V6" s="664"/>
      <c r="W6" s="664"/>
      <c r="X6" s="664"/>
      <c r="Y6" s="665"/>
      <c r="Z6" s="723">
        <v>0.5</v>
      </c>
      <c r="AA6" s="723"/>
      <c r="AB6" s="723"/>
      <c r="AC6" s="723"/>
      <c r="AD6" s="724">
        <v>15665</v>
      </c>
      <c r="AE6" s="724"/>
      <c r="AF6" s="724"/>
      <c r="AG6" s="724"/>
      <c r="AH6" s="724"/>
      <c r="AI6" s="724"/>
      <c r="AJ6" s="724"/>
      <c r="AK6" s="724"/>
      <c r="AL6" s="666">
        <v>1.4</v>
      </c>
      <c r="AM6" s="667"/>
      <c r="AN6" s="667"/>
      <c r="AO6" s="725"/>
      <c r="AP6" s="658" t="s">
        <v>231</v>
      </c>
      <c r="AQ6" s="659"/>
      <c r="AR6" s="659"/>
      <c r="AS6" s="659"/>
      <c r="AT6" s="659"/>
      <c r="AU6" s="659"/>
      <c r="AV6" s="659"/>
      <c r="AW6" s="659"/>
      <c r="AX6" s="659"/>
      <c r="AY6" s="659"/>
      <c r="AZ6" s="659"/>
      <c r="BA6" s="659"/>
      <c r="BB6" s="659"/>
      <c r="BC6" s="659"/>
      <c r="BD6" s="659"/>
      <c r="BE6" s="659"/>
      <c r="BF6" s="660"/>
      <c r="BG6" s="661">
        <v>210004</v>
      </c>
      <c r="BH6" s="664"/>
      <c r="BI6" s="664"/>
      <c r="BJ6" s="664"/>
      <c r="BK6" s="664"/>
      <c r="BL6" s="664"/>
      <c r="BM6" s="664"/>
      <c r="BN6" s="665"/>
      <c r="BO6" s="723">
        <v>99.5</v>
      </c>
      <c r="BP6" s="723"/>
      <c r="BQ6" s="723"/>
      <c r="BR6" s="723"/>
      <c r="BS6" s="724" t="s">
        <v>232</v>
      </c>
      <c r="BT6" s="724"/>
      <c r="BU6" s="724"/>
      <c r="BV6" s="724"/>
      <c r="BW6" s="724"/>
      <c r="BX6" s="724"/>
      <c r="BY6" s="724"/>
      <c r="BZ6" s="724"/>
      <c r="CA6" s="724"/>
      <c r="CB6" s="765"/>
      <c r="CD6" s="732" t="s">
        <v>233</v>
      </c>
      <c r="CE6" s="733"/>
      <c r="CF6" s="733"/>
      <c r="CG6" s="733"/>
      <c r="CH6" s="733"/>
      <c r="CI6" s="733"/>
      <c r="CJ6" s="733"/>
      <c r="CK6" s="733"/>
      <c r="CL6" s="733"/>
      <c r="CM6" s="733"/>
      <c r="CN6" s="733"/>
      <c r="CO6" s="733"/>
      <c r="CP6" s="733"/>
      <c r="CQ6" s="734"/>
      <c r="CR6" s="661">
        <v>41050</v>
      </c>
      <c r="CS6" s="664"/>
      <c r="CT6" s="664"/>
      <c r="CU6" s="664"/>
      <c r="CV6" s="664"/>
      <c r="CW6" s="664"/>
      <c r="CX6" s="664"/>
      <c r="CY6" s="665"/>
      <c r="CZ6" s="774">
        <v>1.5</v>
      </c>
      <c r="DA6" s="743"/>
      <c r="DB6" s="743"/>
      <c r="DC6" s="777"/>
      <c r="DD6" s="669" t="s">
        <v>129</v>
      </c>
      <c r="DE6" s="664"/>
      <c r="DF6" s="664"/>
      <c r="DG6" s="664"/>
      <c r="DH6" s="664"/>
      <c r="DI6" s="664"/>
      <c r="DJ6" s="664"/>
      <c r="DK6" s="664"/>
      <c r="DL6" s="664"/>
      <c r="DM6" s="664"/>
      <c r="DN6" s="664"/>
      <c r="DO6" s="664"/>
      <c r="DP6" s="665"/>
      <c r="DQ6" s="669">
        <v>41047</v>
      </c>
      <c r="DR6" s="664"/>
      <c r="DS6" s="664"/>
      <c r="DT6" s="664"/>
      <c r="DU6" s="664"/>
      <c r="DV6" s="664"/>
      <c r="DW6" s="664"/>
      <c r="DX6" s="664"/>
      <c r="DY6" s="664"/>
      <c r="DZ6" s="664"/>
      <c r="EA6" s="664"/>
      <c r="EB6" s="664"/>
      <c r="EC6" s="704"/>
    </row>
    <row r="7" spans="2:143" ht="11.25" customHeight="1" x14ac:dyDescent="0.15">
      <c r="B7" s="658" t="s">
        <v>234</v>
      </c>
      <c r="C7" s="659"/>
      <c r="D7" s="659"/>
      <c r="E7" s="659"/>
      <c r="F7" s="659"/>
      <c r="G7" s="659"/>
      <c r="H7" s="659"/>
      <c r="I7" s="659"/>
      <c r="J7" s="659"/>
      <c r="K7" s="659"/>
      <c r="L7" s="659"/>
      <c r="M7" s="659"/>
      <c r="N7" s="659"/>
      <c r="O7" s="659"/>
      <c r="P7" s="659"/>
      <c r="Q7" s="660"/>
      <c r="R7" s="661">
        <v>336</v>
      </c>
      <c r="S7" s="664"/>
      <c r="T7" s="664"/>
      <c r="U7" s="664"/>
      <c r="V7" s="664"/>
      <c r="W7" s="664"/>
      <c r="X7" s="664"/>
      <c r="Y7" s="665"/>
      <c r="Z7" s="723">
        <v>0</v>
      </c>
      <c r="AA7" s="723"/>
      <c r="AB7" s="723"/>
      <c r="AC7" s="723"/>
      <c r="AD7" s="724">
        <v>336</v>
      </c>
      <c r="AE7" s="724"/>
      <c r="AF7" s="724"/>
      <c r="AG7" s="724"/>
      <c r="AH7" s="724"/>
      <c r="AI7" s="724"/>
      <c r="AJ7" s="724"/>
      <c r="AK7" s="724"/>
      <c r="AL7" s="666">
        <v>0</v>
      </c>
      <c r="AM7" s="667"/>
      <c r="AN7" s="667"/>
      <c r="AO7" s="725"/>
      <c r="AP7" s="658" t="s">
        <v>235</v>
      </c>
      <c r="AQ7" s="659"/>
      <c r="AR7" s="659"/>
      <c r="AS7" s="659"/>
      <c r="AT7" s="659"/>
      <c r="AU7" s="659"/>
      <c r="AV7" s="659"/>
      <c r="AW7" s="659"/>
      <c r="AX7" s="659"/>
      <c r="AY7" s="659"/>
      <c r="AZ7" s="659"/>
      <c r="BA7" s="659"/>
      <c r="BB7" s="659"/>
      <c r="BC7" s="659"/>
      <c r="BD7" s="659"/>
      <c r="BE7" s="659"/>
      <c r="BF7" s="660"/>
      <c r="BG7" s="661">
        <v>48965</v>
      </c>
      <c r="BH7" s="664"/>
      <c r="BI7" s="664"/>
      <c r="BJ7" s="664"/>
      <c r="BK7" s="664"/>
      <c r="BL7" s="664"/>
      <c r="BM7" s="664"/>
      <c r="BN7" s="665"/>
      <c r="BO7" s="723">
        <v>23.2</v>
      </c>
      <c r="BP7" s="723"/>
      <c r="BQ7" s="723"/>
      <c r="BR7" s="723"/>
      <c r="BS7" s="724" t="s">
        <v>232</v>
      </c>
      <c r="BT7" s="724"/>
      <c r="BU7" s="724"/>
      <c r="BV7" s="724"/>
      <c r="BW7" s="724"/>
      <c r="BX7" s="724"/>
      <c r="BY7" s="724"/>
      <c r="BZ7" s="724"/>
      <c r="CA7" s="724"/>
      <c r="CB7" s="765"/>
      <c r="CD7" s="705" t="s">
        <v>236</v>
      </c>
      <c r="CE7" s="702"/>
      <c r="CF7" s="702"/>
      <c r="CG7" s="702"/>
      <c r="CH7" s="702"/>
      <c r="CI7" s="702"/>
      <c r="CJ7" s="702"/>
      <c r="CK7" s="702"/>
      <c r="CL7" s="702"/>
      <c r="CM7" s="702"/>
      <c r="CN7" s="702"/>
      <c r="CO7" s="702"/>
      <c r="CP7" s="702"/>
      <c r="CQ7" s="703"/>
      <c r="CR7" s="661">
        <v>537434</v>
      </c>
      <c r="CS7" s="664"/>
      <c r="CT7" s="664"/>
      <c r="CU7" s="664"/>
      <c r="CV7" s="664"/>
      <c r="CW7" s="664"/>
      <c r="CX7" s="664"/>
      <c r="CY7" s="665"/>
      <c r="CZ7" s="723">
        <v>19.600000000000001</v>
      </c>
      <c r="DA7" s="723"/>
      <c r="DB7" s="723"/>
      <c r="DC7" s="723"/>
      <c r="DD7" s="669">
        <v>11922</v>
      </c>
      <c r="DE7" s="664"/>
      <c r="DF7" s="664"/>
      <c r="DG7" s="664"/>
      <c r="DH7" s="664"/>
      <c r="DI7" s="664"/>
      <c r="DJ7" s="664"/>
      <c r="DK7" s="664"/>
      <c r="DL7" s="664"/>
      <c r="DM7" s="664"/>
      <c r="DN7" s="664"/>
      <c r="DO7" s="664"/>
      <c r="DP7" s="665"/>
      <c r="DQ7" s="669">
        <v>350931</v>
      </c>
      <c r="DR7" s="664"/>
      <c r="DS7" s="664"/>
      <c r="DT7" s="664"/>
      <c r="DU7" s="664"/>
      <c r="DV7" s="664"/>
      <c r="DW7" s="664"/>
      <c r="DX7" s="664"/>
      <c r="DY7" s="664"/>
      <c r="DZ7" s="664"/>
      <c r="EA7" s="664"/>
      <c r="EB7" s="664"/>
      <c r="EC7" s="704"/>
    </row>
    <row r="8" spans="2:143" ht="11.25" customHeight="1" x14ac:dyDescent="0.15">
      <c r="B8" s="658" t="s">
        <v>237</v>
      </c>
      <c r="C8" s="659"/>
      <c r="D8" s="659"/>
      <c r="E8" s="659"/>
      <c r="F8" s="659"/>
      <c r="G8" s="659"/>
      <c r="H8" s="659"/>
      <c r="I8" s="659"/>
      <c r="J8" s="659"/>
      <c r="K8" s="659"/>
      <c r="L8" s="659"/>
      <c r="M8" s="659"/>
      <c r="N8" s="659"/>
      <c r="O8" s="659"/>
      <c r="P8" s="659"/>
      <c r="Q8" s="660"/>
      <c r="R8" s="661">
        <v>326</v>
      </c>
      <c r="S8" s="664"/>
      <c r="T8" s="664"/>
      <c r="U8" s="664"/>
      <c r="V8" s="664"/>
      <c r="W8" s="664"/>
      <c r="X8" s="664"/>
      <c r="Y8" s="665"/>
      <c r="Z8" s="723">
        <v>0</v>
      </c>
      <c r="AA8" s="723"/>
      <c r="AB8" s="723"/>
      <c r="AC8" s="723"/>
      <c r="AD8" s="724">
        <v>326</v>
      </c>
      <c r="AE8" s="724"/>
      <c r="AF8" s="724"/>
      <c r="AG8" s="724"/>
      <c r="AH8" s="724"/>
      <c r="AI8" s="724"/>
      <c r="AJ8" s="724"/>
      <c r="AK8" s="724"/>
      <c r="AL8" s="666">
        <v>0</v>
      </c>
      <c r="AM8" s="667"/>
      <c r="AN8" s="667"/>
      <c r="AO8" s="725"/>
      <c r="AP8" s="658" t="s">
        <v>238</v>
      </c>
      <c r="AQ8" s="659"/>
      <c r="AR8" s="659"/>
      <c r="AS8" s="659"/>
      <c r="AT8" s="659"/>
      <c r="AU8" s="659"/>
      <c r="AV8" s="659"/>
      <c r="AW8" s="659"/>
      <c r="AX8" s="659"/>
      <c r="AY8" s="659"/>
      <c r="AZ8" s="659"/>
      <c r="BA8" s="659"/>
      <c r="BB8" s="659"/>
      <c r="BC8" s="659"/>
      <c r="BD8" s="659"/>
      <c r="BE8" s="659"/>
      <c r="BF8" s="660"/>
      <c r="BG8" s="661">
        <v>2046</v>
      </c>
      <c r="BH8" s="664"/>
      <c r="BI8" s="664"/>
      <c r="BJ8" s="664"/>
      <c r="BK8" s="664"/>
      <c r="BL8" s="664"/>
      <c r="BM8" s="664"/>
      <c r="BN8" s="665"/>
      <c r="BO8" s="723">
        <v>1</v>
      </c>
      <c r="BP8" s="723"/>
      <c r="BQ8" s="723"/>
      <c r="BR8" s="723"/>
      <c r="BS8" s="669" t="s">
        <v>129</v>
      </c>
      <c r="BT8" s="664"/>
      <c r="BU8" s="664"/>
      <c r="BV8" s="664"/>
      <c r="BW8" s="664"/>
      <c r="BX8" s="664"/>
      <c r="BY8" s="664"/>
      <c r="BZ8" s="664"/>
      <c r="CA8" s="664"/>
      <c r="CB8" s="704"/>
      <c r="CD8" s="705" t="s">
        <v>239</v>
      </c>
      <c r="CE8" s="702"/>
      <c r="CF8" s="702"/>
      <c r="CG8" s="702"/>
      <c r="CH8" s="702"/>
      <c r="CI8" s="702"/>
      <c r="CJ8" s="702"/>
      <c r="CK8" s="702"/>
      <c r="CL8" s="702"/>
      <c r="CM8" s="702"/>
      <c r="CN8" s="702"/>
      <c r="CO8" s="702"/>
      <c r="CP8" s="702"/>
      <c r="CQ8" s="703"/>
      <c r="CR8" s="661">
        <v>465571</v>
      </c>
      <c r="CS8" s="664"/>
      <c r="CT8" s="664"/>
      <c r="CU8" s="664"/>
      <c r="CV8" s="664"/>
      <c r="CW8" s="664"/>
      <c r="CX8" s="664"/>
      <c r="CY8" s="665"/>
      <c r="CZ8" s="723">
        <v>17</v>
      </c>
      <c r="DA8" s="723"/>
      <c r="DB8" s="723"/>
      <c r="DC8" s="723"/>
      <c r="DD8" s="669">
        <v>218307</v>
      </c>
      <c r="DE8" s="664"/>
      <c r="DF8" s="664"/>
      <c r="DG8" s="664"/>
      <c r="DH8" s="664"/>
      <c r="DI8" s="664"/>
      <c r="DJ8" s="664"/>
      <c r="DK8" s="664"/>
      <c r="DL8" s="664"/>
      <c r="DM8" s="664"/>
      <c r="DN8" s="664"/>
      <c r="DO8" s="664"/>
      <c r="DP8" s="665"/>
      <c r="DQ8" s="669">
        <v>206230</v>
      </c>
      <c r="DR8" s="664"/>
      <c r="DS8" s="664"/>
      <c r="DT8" s="664"/>
      <c r="DU8" s="664"/>
      <c r="DV8" s="664"/>
      <c r="DW8" s="664"/>
      <c r="DX8" s="664"/>
      <c r="DY8" s="664"/>
      <c r="DZ8" s="664"/>
      <c r="EA8" s="664"/>
      <c r="EB8" s="664"/>
      <c r="EC8" s="704"/>
    </row>
    <row r="9" spans="2:143" ht="11.25" customHeight="1" x14ac:dyDescent="0.15">
      <c r="B9" s="658" t="s">
        <v>240</v>
      </c>
      <c r="C9" s="659"/>
      <c r="D9" s="659"/>
      <c r="E9" s="659"/>
      <c r="F9" s="659"/>
      <c r="G9" s="659"/>
      <c r="H9" s="659"/>
      <c r="I9" s="659"/>
      <c r="J9" s="659"/>
      <c r="K9" s="659"/>
      <c r="L9" s="659"/>
      <c r="M9" s="659"/>
      <c r="N9" s="659"/>
      <c r="O9" s="659"/>
      <c r="P9" s="659"/>
      <c r="Q9" s="660"/>
      <c r="R9" s="661">
        <v>296</v>
      </c>
      <c r="S9" s="664"/>
      <c r="T9" s="664"/>
      <c r="U9" s="664"/>
      <c r="V9" s="664"/>
      <c r="W9" s="664"/>
      <c r="X9" s="664"/>
      <c r="Y9" s="665"/>
      <c r="Z9" s="723">
        <v>0</v>
      </c>
      <c r="AA9" s="723"/>
      <c r="AB9" s="723"/>
      <c r="AC9" s="723"/>
      <c r="AD9" s="724">
        <v>296</v>
      </c>
      <c r="AE9" s="724"/>
      <c r="AF9" s="724"/>
      <c r="AG9" s="724"/>
      <c r="AH9" s="724"/>
      <c r="AI9" s="724"/>
      <c r="AJ9" s="724"/>
      <c r="AK9" s="724"/>
      <c r="AL9" s="666">
        <v>0</v>
      </c>
      <c r="AM9" s="667"/>
      <c r="AN9" s="667"/>
      <c r="AO9" s="725"/>
      <c r="AP9" s="658" t="s">
        <v>241</v>
      </c>
      <c r="AQ9" s="659"/>
      <c r="AR9" s="659"/>
      <c r="AS9" s="659"/>
      <c r="AT9" s="659"/>
      <c r="AU9" s="659"/>
      <c r="AV9" s="659"/>
      <c r="AW9" s="659"/>
      <c r="AX9" s="659"/>
      <c r="AY9" s="659"/>
      <c r="AZ9" s="659"/>
      <c r="BA9" s="659"/>
      <c r="BB9" s="659"/>
      <c r="BC9" s="659"/>
      <c r="BD9" s="659"/>
      <c r="BE9" s="659"/>
      <c r="BF9" s="660"/>
      <c r="BG9" s="661">
        <v>35300</v>
      </c>
      <c r="BH9" s="664"/>
      <c r="BI9" s="664"/>
      <c r="BJ9" s="664"/>
      <c r="BK9" s="664"/>
      <c r="BL9" s="664"/>
      <c r="BM9" s="664"/>
      <c r="BN9" s="665"/>
      <c r="BO9" s="723">
        <v>16.7</v>
      </c>
      <c r="BP9" s="723"/>
      <c r="BQ9" s="723"/>
      <c r="BR9" s="723"/>
      <c r="BS9" s="669" t="s">
        <v>129</v>
      </c>
      <c r="BT9" s="664"/>
      <c r="BU9" s="664"/>
      <c r="BV9" s="664"/>
      <c r="BW9" s="664"/>
      <c r="BX9" s="664"/>
      <c r="BY9" s="664"/>
      <c r="BZ9" s="664"/>
      <c r="CA9" s="664"/>
      <c r="CB9" s="704"/>
      <c r="CD9" s="705" t="s">
        <v>242</v>
      </c>
      <c r="CE9" s="702"/>
      <c r="CF9" s="702"/>
      <c r="CG9" s="702"/>
      <c r="CH9" s="702"/>
      <c r="CI9" s="702"/>
      <c r="CJ9" s="702"/>
      <c r="CK9" s="702"/>
      <c r="CL9" s="702"/>
      <c r="CM9" s="702"/>
      <c r="CN9" s="702"/>
      <c r="CO9" s="702"/>
      <c r="CP9" s="702"/>
      <c r="CQ9" s="703"/>
      <c r="CR9" s="661">
        <v>168585</v>
      </c>
      <c r="CS9" s="664"/>
      <c r="CT9" s="664"/>
      <c r="CU9" s="664"/>
      <c r="CV9" s="664"/>
      <c r="CW9" s="664"/>
      <c r="CX9" s="664"/>
      <c r="CY9" s="665"/>
      <c r="CZ9" s="723">
        <v>6.1</v>
      </c>
      <c r="DA9" s="723"/>
      <c r="DB9" s="723"/>
      <c r="DC9" s="723"/>
      <c r="DD9" s="669" t="s">
        <v>129</v>
      </c>
      <c r="DE9" s="664"/>
      <c r="DF9" s="664"/>
      <c r="DG9" s="664"/>
      <c r="DH9" s="664"/>
      <c r="DI9" s="664"/>
      <c r="DJ9" s="664"/>
      <c r="DK9" s="664"/>
      <c r="DL9" s="664"/>
      <c r="DM9" s="664"/>
      <c r="DN9" s="664"/>
      <c r="DO9" s="664"/>
      <c r="DP9" s="665"/>
      <c r="DQ9" s="669">
        <v>95153</v>
      </c>
      <c r="DR9" s="664"/>
      <c r="DS9" s="664"/>
      <c r="DT9" s="664"/>
      <c r="DU9" s="664"/>
      <c r="DV9" s="664"/>
      <c r="DW9" s="664"/>
      <c r="DX9" s="664"/>
      <c r="DY9" s="664"/>
      <c r="DZ9" s="664"/>
      <c r="EA9" s="664"/>
      <c r="EB9" s="664"/>
      <c r="EC9" s="704"/>
    </row>
    <row r="10" spans="2:143" ht="11.25" customHeight="1" x14ac:dyDescent="0.15">
      <c r="B10" s="658" t="s">
        <v>243</v>
      </c>
      <c r="C10" s="659"/>
      <c r="D10" s="659"/>
      <c r="E10" s="659"/>
      <c r="F10" s="659"/>
      <c r="G10" s="659"/>
      <c r="H10" s="659"/>
      <c r="I10" s="659"/>
      <c r="J10" s="659"/>
      <c r="K10" s="659"/>
      <c r="L10" s="659"/>
      <c r="M10" s="659"/>
      <c r="N10" s="659"/>
      <c r="O10" s="659"/>
      <c r="P10" s="659"/>
      <c r="Q10" s="660"/>
      <c r="R10" s="661" t="s">
        <v>129</v>
      </c>
      <c r="S10" s="664"/>
      <c r="T10" s="664"/>
      <c r="U10" s="664"/>
      <c r="V10" s="664"/>
      <c r="W10" s="664"/>
      <c r="X10" s="664"/>
      <c r="Y10" s="665"/>
      <c r="Z10" s="723" t="s">
        <v>232</v>
      </c>
      <c r="AA10" s="723"/>
      <c r="AB10" s="723"/>
      <c r="AC10" s="723"/>
      <c r="AD10" s="724" t="s">
        <v>129</v>
      </c>
      <c r="AE10" s="724"/>
      <c r="AF10" s="724"/>
      <c r="AG10" s="724"/>
      <c r="AH10" s="724"/>
      <c r="AI10" s="724"/>
      <c r="AJ10" s="724"/>
      <c r="AK10" s="724"/>
      <c r="AL10" s="666" t="s">
        <v>129</v>
      </c>
      <c r="AM10" s="667"/>
      <c r="AN10" s="667"/>
      <c r="AO10" s="725"/>
      <c r="AP10" s="658" t="s">
        <v>244</v>
      </c>
      <c r="AQ10" s="659"/>
      <c r="AR10" s="659"/>
      <c r="AS10" s="659"/>
      <c r="AT10" s="659"/>
      <c r="AU10" s="659"/>
      <c r="AV10" s="659"/>
      <c r="AW10" s="659"/>
      <c r="AX10" s="659"/>
      <c r="AY10" s="659"/>
      <c r="AZ10" s="659"/>
      <c r="BA10" s="659"/>
      <c r="BB10" s="659"/>
      <c r="BC10" s="659"/>
      <c r="BD10" s="659"/>
      <c r="BE10" s="659"/>
      <c r="BF10" s="660"/>
      <c r="BG10" s="661">
        <v>4074</v>
      </c>
      <c r="BH10" s="664"/>
      <c r="BI10" s="664"/>
      <c r="BJ10" s="664"/>
      <c r="BK10" s="664"/>
      <c r="BL10" s="664"/>
      <c r="BM10" s="664"/>
      <c r="BN10" s="665"/>
      <c r="BO10" s="723">
        <v>1.9</v>
      </c>
      <c r="BP10" s="723"/>
      <c r="BQ10" s="723"/>
      <c r="BR10" s="723"/>
      <c r="BS10" s="669" t="s">
        <v>232</v>
      </c>
      <c r="BT10" s="664"/>
      <c r="BU10" s="664"/>
      <c r="BV10" s="664"/>
      <c r="BW10" s="664"/>
      <c r="BX10" s="664"/>
      <c r="BY10" s="664"/>
      <c r="BZ10" s="664"/>
      <c r="CA10" s="664"/>
      <c r="CB10" s="704"/>
      <c r="CD10" s="705" t="s">
        <v>245</v>
      </c>
      <c r="CE10" s="702"/>
      <c r="CF10" s="702"/>
      <c r="CG10" s="702"/>
      <c r="CH10" s="702"/>
      <c r="CI10" s="702"/>
      <c r="CJ10" s="702"/>
      <c r="CK10" s="702"/>
      <c r="CL10" s="702"/>
      <c r="CM10" s="702"/>
      <c r="CN10" s="702"/>
      <c r="CO10" s="702"/>
      <c r="CP10" s="702"/>
      <c r="CQ10" s="703"/>
      <c r="CR10" s="661" t="s">
        <v>232</v>
      </c>
      <c r="CS10" s="664"/>
      <c r="CT10" s="664"/>
      <c r="CU10" s="664"/>
      <c r="CV10" s="664"/>
      <c r="CW10" s="664"/>
      <c r="CX10" s="664"/>
      <c r="CY10" s="665"/>
      <c r="CZ10" s="723" t="s">
        <v>138</v>
      </c>
      <c r="DA10" s="723"/>
      <c r="DB10" s="723"/>
      <c r="DC10" s="723"/>
      <c r="DD10" s="669" t="s">
        <v>138</v>
      </c>
      <c r="DE10" s="664"/>
      <c r="DF10" s="664"/>
      <c r="DG10" s="664"/>
      <c r="DH10" s="664"/>
      <c r="DI10" s="664"/>
      <c r="DJ10" s="664"/>
      <c r="DK10" s="664"/>
      <c r="DL10" s="664"/>
      <c r="DM10" s="664"/>
      <c r="DN10" s="664"/>
      <c r="DO10" s="664"/>
      <c r="DP10" s="665"/>
      <c r="DQ10" s="669" t="s">
        <v>129</v>
      </c>
      <c r="DR10" s="664"/>
      <c r="DS10" s="664"/>
      <c r="DT10" s="664"/>
      <c r="DU10" s="664"/>
      <c r="DV10" s="664"/>
      <c r="DW10" s="664"/>
      <c r="DX10" s="664"/>
      <c r="DY10" s="664"/>
      <c r="DZ10" s="664"/>
      <c r="EA10" s="664"/>
      <c r="EB10" s="664"/>
      <c r="EC10" s="704"/>
    </row>
    <row r="11" spans="2:143" ht="11.25" customHeight="1" x14ac:dyDescent="0.15">
      <c r="B11" s="658" t="s">
        <v>246</v>
      </c>
      <c r="C11" s="659"/>
      <c r="D11" s="659"/>
      <c r="E11" s="659"/>
      <c r="F11" s="659"/>
      <c r="G11" s="659"/>
      <c r="H11" s="659"/>
      <c r="I11" s="659"/>
      <c r="J11" s="659"/>
      <c r="K11" s="659"/>
      <c r="L11" s="659"/>
      <c r="M11" s="659"/>
      <c r="N11" s="659"/>
      <c r="O11" s="659"/>
      <c r="P11" s="659"/>
      <c r="Q11" s="660"/>
      <c r="R11" s="661" t="s">
        <v>129</v>
      </c>
      <c r="S11" s="664"/>
      <c r="T11" s="664"/>
      <c r="U11" s="664"/>
      <c r="V11" s="664"/>
      <c r="W11" s="664"/>
      <c r="X11" s="664"/>
      <c r="Y11" s="665"/>
      <c r="Z11" s="723" t="s">
        <v>232</v>
      </c>
      <c r="AA11" s="723"/>
      <c r="AB11" s="723"/>
      <c r="AC11" s="723"/>
      <c r="AD11" s="724" t="s">
        <v>129</v>
      </c>
      <c r="AE11" s="724"/>
      <c r="AF11" s="724"/>
      <c r="AG11" s="724"/>
      <c r="AH11" s="724"/>
      <c r="AI11" s="724"/>
      <c r="AJ11" s="724"/>
      <c r="AK11" s="724"/>
      <c r="AL11" s="666" t="s">
        <v>138</v>
      </c>
      <c r="AM11" s="667"/>
      <c r="AN11" s="667"/>
      <c r="AO11" s="725"/>
      <c r="AP11" s="658" t="s">
        <v>247</v>
      </c>
      <c r="AQ11" s="659"/>
      <c r="AR11" s="659"/>
      <c r="AS11" s="659"/>
      <c r="AT11" s="659"/>
      <c r="AU11" s="659"/>
      <c r="AV11" s="659"/>
      <c r="AW11" s="659"/>
      <c r="AX11" s="659"/>
      <c r="AY11" s="659"/>
      <c r="AZ11" s="659"/>
      <c r="BA11" s="659"/>
      <c r="BB11" s="659"/>
      <c r="BC11" s="659"/>
      <c r="BD11" s="659"/>
      <c r="BE11" s="659"/>
      <c r="BF11" s="660"/>
      <c r="BG11" s="661">
        <v>7545</v>
      </c>
      <c r="BH11" s="664"/>
      <c r="BI11" s="664"/>
      <c r="BJ11" s="664"/>
      <c r="BK11" s="664"/>
      <c r="BL11" s="664"/>
      <c r="BM11" s="664"/>
      <c r="BN11" s="665"/>
      <c r="BO11" s="723">
        <v>3.6</v>
      </c>
      <c r="BP11" s="723"/>
      <c r="BQ11" s="723"/>
      <c r="BR11" s="723"/>
      <c r="BS11" s="669" t="s">
        <v>138</v>
      </c>
      <c r="BT11" s="664"/>
      <c r="BU11" s="664"/>
      <c r="BV11" s="664"/>
      <c r="BW11" s="664"/>
      <c r="BX11" s="664"/>
      <c r="BY11" s="664"/>
      <c r="BZ11" s="664"/>
      <c r="CA11" s="664"/>
      <c r="CB11" s="704"/>
      <c r="CD11" s="705" t="s">
        <v>248</v>
      </c>
      <c r="CE11" s="702"/>
      <c r="CF11" s="702"/>
      <c r="CG11" s="702"/>
      <c r="CH11" s="702"/>
      <c r="CI11" s="702"/>
      <c r="CJ11" s="702"/>
      <c r="CK11" s="702"/>
      <c r="CL11" s="702"/>
      <c r="CM11" s="702"/>
      <c r="CN11" s="702"/>
      <c r="CO11" s="702"/>
      <c r="CP11" s="702"/>
      <c r="CQ11" s="703"/>
      <c r="CR11" s="661">
        <v>108503</v>
      </c>
      <c r="CS11" s="664"/>
      <c r="CT11" s="664"/>
      <c r="CU11" s="664"/>
      <c r="CV11" s="664"/>
      <c r="CW11" s="664"/>
      <c r="CX11" s="664"/>
      <c r="CY11" s="665"/>
      <c r="CZ11" s="723">
        <v>4</v>
      </c>
      <c r="DA11" s="723"/>
      <c r="DB11" s="723"/>
      <c r="DC11" s="723"/>
      <c r="DD11" s="669">
        <v>25133</v>
      </c>
      <c r="DE11" s="664"/>
      <c r="DF11" s="664"/>
      <c r="DG11" s="664"/>
      <c r="DH11" s="664"/>
      <c r="DI11" s="664"/>
      <c r="DJ11" s="664"/>
      <c r="DK11" s="664"/>
      <c r="DL11" s="664"/>
      <c r="DM11" s="664"/>
      <c r="DN11" s="664"/>
      <c r="DO11" s="664"/>
      <c r="DP11" s="665"/>
      <c r="DQ11" s="669">
        <v>82909</v>
      </c>
      <c r="DR11" s="664"/>
      <c r="DS11" s="664"/>
      <c r="DT11" s="664"/>
      <c r="DU11" s="664"/>
      <c r="DV11" s="664"/>
      <c r="DW11" s="664"/>
      <c r="DX11" s="664"/>
      <c r="DY11" s="664"/>
      <c r="DZ11" s="664"/>
      <c r="EA11" s="664"/>
      <c r="EB11" s="664"/>
      <c r="EC11" s="704"/>
    </row>
    <row r="12" spans="2:143" ht="11.25" customHeight="1" x14ac:dyDescent="0.15">
      <c r="B12" s="658" t="s">
        <v>249</v>
      </c>
      <c r="C12" s="659"/>
      <c r="D12" s="659"/>
      <c r="E12" s="659"/>
      <c r="F12" s="659"/>
      <c r="G12" s="659"/>
      <c r="H12" s="659"/>
      <c r="I12" s="659"/>
      <c r="J12" s="659"/>
      <c r="K12" s="659"/>
      <c r="L12" s="659"/>
      <c r="M12" s="659"/>
      <c r="N12" s="659"/>
      <c r="O12" s="659"/>
      <c r="P12" s="659"/>
      <c r="Q12" s="660"/>
      <c r="R12" s="661">
        <v>23900</v>
      </c>
      <c r="S12" s="664"/>
      <c r="T12" s="664"/>
      <c r="U12" s="664"/>
      <c r="V12" s="664"/>
      <c r="W12" s="664"/>
      <c r="X12" s="664"/>
      <c r="Y12" s="665"/>
      <c r="Z12" s="723">
        <v>0.8</v>
      </c>
      <c r="AA12" s="723"/>
      <c r="AB12" s="723"/>
      <c r="AC12" s="723"/>
      <c r="AD12" s="724">
        <v>23900</v>
      </c>
      <c r="AE12" s="724"/>
      <c r="AF12" s="724"/>
      <c r="AG12" s="724"/>
      <c r="AH12" s="724"/>
      <c r="AI12" s="724"/>
      <c r="AJ12" s="724"/>
      <c r="AK12" s="724"/>
      <c r="AL12" s="666">
        <v>2.2000000000000002</v>
      </c>
      <c r="AM12" s="667"/>
      <c r="AN12" s="667"/>
      <c r="AO12" s="725"/>
      <c r="AP12" s="658" t="s">
        <v>250</v>
      </c>
      <c r="AQ12" s="659"/>
      <c r="AR12" s="659"/>
      <c r="AS12" s="659"/>
      <c r="AT12" s="659"/>
      <c r="AU12" s="659"/>
      <c r="AV12" s="659"/>
      <c r="AW12" s="659"/>
      <c r="AX12" s="659"/>
      <c r="AY12" s="659"/>
      <c r="AZ12" s="659"/>
      <c r="BA12" s="659"/>
      <c r="BB12" s="659"/>
      <c r="BC12" s="659"/>
      <c r="BD12" s="659"/>
      <c r="BE12" s="659"/>
      <c r="BF12" s="660"/>
      <c r="BG12" s="661">
        <v>152548</v>
      </c>
      <c r="BH12" s="664"/>
      <c r="BI12" s="664"/>
      <c r="BJ12" s="664"/>
      <c r="BK12" s="664"/>
      <c r="BL12" s="664"/>
      <c r="BM12" s="664"/>
      <c r="BN12" s="665"/>
      <c r="BO12" s="723">
        <v>72.3</v>
      </c>
      <c r="BP12" s="723"/>
      <c r="BQ12" s="723"/>
      <c r="BR12" s="723"/>
      <c r="BS12" s="669" t="s">
        <v>232</v>
      </c>
      <c r="BT12" s="664"/>
      <c r="BU12" s="664"/>
      <c r="BV12" s="664"/>
      <c r="BW12" s="664"/>
      <c r="BX12" s="664"/>
      <c r="BY12" s="664"/>
      <c r="BZ12" s="664"/>
      <c r="CA12" s="664"/>
      <c r="CB12" s="704"/>
      <c r="CD12" s="705" t="s">
        <v>251</v>
      </c>
      <c r="CE12" s="702"/>
      <c r="CF12" s="702"/>
      <c r="CG12" s="702"/>
      <c r="CH12" s="702"/>
      <c r="CI12" s="702"/>
      <c r="CJ12" s="702"/>
      <c r="CK12" s="702"/>
      <c r="CL12" s="702"/>
      <c r="CM12" s="702"/>
      <c r="CN12" s="702"/>
      <c r="CO12" s="702"/>
      <c r="CP12" s="702"/>
      <c r="CQ12" s="703"/>
      <c r="CR12" s="661">
        <v>712189</v>
      </c>
      <c r="CS12" s="664"/>
      <c r="CT12" s="664"/>
      <c r="CU12" s="664"/>
      <c r="CV12" s="664"/>
      <c r="CW12" s="664"/>
      <c r="CX12" s="664"/>
      <c r="CY12" s="665"/>
      <c r="CZ12" s="723">
        <v>25.9</v>
      </c>
      <c r="DA12" s="723"/>
      <c r="DB12" s="723"/>
      <c r="DC12" s="723"/>
      <c r="DD12" s="669">
        <v>551998</v>
      </c>
      <c r="DE12" s="664"/>
      <c r="DF12" s="664"/>
      <c r="DG12" s="664"/>
      <c r="DH12" s="664"/>
      <c r="DI12" s="664"/>
      <c r="DJ12" s="664"/>
      <c r="DK12" s="664"/>
      <c r="DL12" s="664"/>
      <c r="DM12" s="664"/>
      <c r="DN12" s="664"/>
      <c r="DO12" s="664"/>
      <c r="DP12" s="665"/>
      <c r="DQ12" s="669">
        <v>141473</v>
      </c>
      <c r="DR12" s="664"/>
      <c r="DS12" s="664"/>
      <c r="DT12" s="664"/>
      <c r="DU12" s="664"/>
      <c r="DV12" s="664"/>
      <c r="DW12" s="664"/>
      <c r="DX12" s="664"/>
      <c r="DY12" s="664"/>
      <c r="DZ12" s="664"/>
      <c r="EA12" s="664"/>
      <c r="EB12" s="664"/>
      <c r="EC12" s="704"/>
    </row>
    <row r="13" spans="2:143" ht="11.25" customHeight="1" x14ac:dyDescent="0.15">
      <c r="B13" s="658" t="s">
        <v>252</v>
      </c>
      <c r="C13" s="659"/>
      <c r="D13" s="659"/>
      <c r="E13" s="659"/>
      <c r="F13" s="659"/>
      <c r="G13" s="659"/>
      <c r="H13" s="659"/>
      <c r="I13" s="659"/>
      <c r="J13" s="659"/>
      <c r="K13" s="659"/>
      <c r="L13" s="659"/>
      <c r="M13" s="659"/>
      <c r="N13" s="659"/>
      <c r="O13" s="659"/>
      <c r="P13" s="659"/>
      <c r="Q13" s="660"/>
      <c r="R13" s="661" t="s">
        <v>232</v>
      </c>
      <c r="S13" s="664"/>
      <c r="T13" s="664"/>
      <c r="U13" s="664"/>
      <c r="V13" s="664"/>
      <c r="W13" s="664"/>
      <c r="X13" s="664"/>
      <c r="Y13" s="665"/>
      <c r="Z13" s="723" t="s">
        <v>138</v>
      </c>
      <c r="AA13" s="723"/>
      <c r="AB13" s="723"/>
      <c r="AC13" s="723"/>
      <c r="AD13" s="724" t="s">
        <v>232</v>
      </c>
      <c r="AE13" s="724"/>
      <c r="AF13" s="724"/>
      <c r="AG13" s="724"/>
      <c r="AH13" s="724"/>
      <c r="AI13" s="724"/>
      <c r="AJ13" s="724"/>
      <c r="AK13" s="724"/>
      <c r="AL13" s="666" t="s">
        <v>232</v>
      </c>
      <c r="AM13" s="667"/>
      <c r="AN13" s="667"/>
      <c r="AO13" s="725"/>
      <c r="AP13" s="658" t="s">
        <v>253</v>
      </c>
      <c r="AQ13" s="659"/>
      <c r="AR13" s="659"/>
      <c r="AS13" s="659"/>
      <c r="AT13" s="659"/>
      <c r="AU13" s="659"/>
      <c r="AV13" s="659"/>
      <c r="AW13" s="659"/>
      <c r="AX13" s="659"/>
      <c r="AY13" s="659"/>
      <c r="AZ13" s="659"/>
      <c r="BA13" s="659"/>
      <c r="BB13" s="659"/>
      <c r="BC13" s="659"/>
      <c r="BD13" s="659"/>
      <c r="BE13" s="659"/>
      <c r="BF13" s="660"/>
      <c r="BG13" s="661">
        <v>140826</v>
      </c>
      <c r="BH13" s="664"/>
      <c r="BI13" s="664"/>
      <c r="BJ13" s="664"/>
      <c r="BK13" s="664"/>
      <c r="BL13" s="664"/>
      <c r="BM13" s="664"/>
      <c r="BN13" s="665"/>
      <c r="BO13" s="723">
        <v>66.7</v>
      </c>
      <c r="BP13" s="723"/>
      <c r="BQ13" s="723"/>
      <c r="BR13" s="723"/>
      <c r="BS13" s="669" t="s">
        <v>129</v>
      </c>
      <c r="BT13" s="664"/>
      <c r="BU13" s="664"/>
      <c r="BV13" s="664"/>
      <c r="BW13" s="664"/>
      <c r="BX13" s="664"/>
      <c r="BY13" s="664"/>
      <c r="BZ13" s="664"/>
      <c r="CA13" s="664"/>
      <c r="CB13" s="704"/>
      <c r="CD13" s="705" t="s">
        <v>254</v>
      </c>
      <c r="CE13" s="702"/>
      <c r="CF13" s="702"/>
      <c r="CG13" s="702"/>
      <c r="CH13" s="702"/>
      <c r="CI13" s="702"/>
      <c r="CJ13" s="702"/>
      <c r="CK13" s="702"/>
      <c r="CL13" s="702"/>
      <c r="CM13" s="702"/>
      <c r="CN13" s="702"/>
      <c r="CO13" s="702"/>
      <c r="CP13" s="702"/>
      <c r="CQ13" s="703"/>
      <c r="CR13" s="661">
        <v>286771</v>
      </c>
      <c r="CS13" s="664"/>
      <c r="CT13" s="664"/>
      <c r="CU13" s="664"/>
      <c r="CV13" s="664"/>
      <c r="CW13" s="664"/>
      <c r="CX13" s="664"/>
      <c r="CY13" s="665"/>
      <c r="CZ13" s="723">
        <v>10.4</v>
      </c>
      <c r="DA13" s="723"/>
      <c r="DB13" s="723"/>
      <c r="DC13" s="723"/>
      <c r="DD13" s="669">
        <v>267847</v>
      </c>
      <c r="DE13" s="664"/>
      <c r="DF13" s="664"/>
      <c r="DG13" s="664"/>
      <c r="DH13" s="664"/>
      <c r="DI13" s="664"/>
      <c r="DJ13" s="664"/>
      <c r="DK13" s="664"/>
      <c r="DL13" s="664"/>
      <c r="DM13" s="664"/>
      <c r="DN13" s="664"/>
      <c r="DO13" s="664"/>
      <c r="DP13" s="665"/>
      <c r="DQ13" s="669">
        <v>58642</v>
      </c>
      <c r="DR13" s="664"/>
      <c r="DS13" s="664"/>
      <c r="DT13" s="664"/>
      <c r="DU13" s="664"/>
      <c r="DV13" s="664"/>
      <c r="DW13" s="664"/>
      <c r="DX13" s="664"/>
      <c r="DY13" s="664"/>
      <c r="DZ13" s="664"/>
      <c r="EA13" s="664"/>
      <c r="EB13" s="664"/>
      <c r="EC13" s="704"/>
    </row>
    <row r="14" spans="2:143" ht="11.25" customHeight="1" x14ac:dyDescent="0.15">
      <c r="B14" s="658" t="s">
        <v>255</v>
      </c>
      <c r="C14" s="659"/>
      <c r="D14" s="659"/>
      <c r="E14" s="659"/>
      <c r="F14" s="659"/>
      <c r="G14" s="659"/>
      <c r="H14" s="659"/>
      <c r="I14" s="659"/>
      <c r="J14" s="659"/>
      <c r="K14" s="659"/>
      <c r="L14" s="659"/>
      <c r="M14" s="659"/>
      <c r="N14" s="659"/>
      <c r="O14" s="659"/>
      <c r="P14" s="659"/>
      <c r="Q14" s="660"/>
      <c r="R14" s="661" t="s">
        <v>138</v>
      </c>
      <c r="S14" s="664"/>
      <c r="T14" s="664"/>
      <c r="U14" s="664"/>
      <c r="V14" s="664"/>
      <c r="W14" s="664"/>
      <c r="X14" s="664"/>
      <c r="Y14" s="665"/>
      <c r="Z14" s="723" t="s">
        <v>232</v>
      </c>
      <c r="AA14" s="723"/>
      <c r="AB14" s="723"/>
      <c r="AC14" s="723"/>
      <c r="AD14" s="724" t="s">
        <v>138</v>
      </c>
      <c r="AE14" s="724"/>
      <c r="AF14" s="724"/>
      <c r="AG14" s="724"/>
      <c r="AH14" s="724"/>
      <c r="AI14" s="724"/>
      <c r="AJ14" s="724"/>
      <c r="AK14" s="724"/>
      <c r="AL14" s="666" t="s">
        <v>138</v>
      </c>
      <c r="AM14" s="667"/>
      <c r="AN14" s="667"/>
      <c r="AO14" s="725"/>
      <c r="AP14" s="658" t="s">
        <v>256</v>
      </c>
      <c r="AQ14" s="659"/>
      <c r="AR14" s="659"/>
      <c r="AS14" s="659"/>
      <c r="AT14" s="659"/>
      <c r="AU14" s="659"/>
      <c r="AV14" s="659"/>
      <c r="AW14" s="659"/>
      <c r="AX14" s="659"/>
      <c r="AY14" s="659"/>
      <c r="AZ14" s="659"/>
      <c r="BA14" s="659"/>
      <c r="BB14" s="659"/>
      <c r="BC14" s="659"/>
      <c r="BD14" s="659"/>
      <c r="BE14" s="659"/>
      <c r="BF14" s="660"/>
      <c r="BG14" s="661">
        <v>6185</v>
      </c>
      <c r="BH14" s="664"/>
      <c r="BI14" s="664"/>
      <c r="BJ14" s="664"/>
      <c r="BK14" s="664"/>
      <c r="BL14" s="664"/>
      <c r="BM14" s="664"/>
      <c r="BN14" s="665"/>
      <c r="BO14" s="723">
        <v>2.9</v>
      </c>
      <c r="BP14" s="723"/>
      <c r="BQ14" s="723"/>
      <c r="BR14" s="723"/>
      <c r="BS14" s="669" t="s">
        <v>129</v>
      </c>
      <c r="BT14" s="664"/>
      <c r="BU14" s="664"/>
      <c r="BV14" s="664"/>
      <c r="BW14" s="664"/>
      <c r="BX14" s="664"/>
      <c r="BY14" s="664"/>
      <c r="BZ14" s="664"/>
      <c r="CA14" s="664"/>
      <c r="CB14" s="704"/>
      <c r="CD14" s="705" t="s">
        <v>257</v>
      </c>
      <c r="CE14" s="702"/>
      <c r="CF14" s="702"/>
      <c r="CG14" s="702"/>
      <c r="CH14" s="702"/>
      <c r="CI14" s="702"/>
      <c r="CJ14" s="702"/>
      <c r="CK14" s="702"/>
      <c r="CL14" s="702"/>
      <c r="CM14" s="702"/>
      <c r="CN14" s="702"/>
      <c r="CO14" s="702"/>
      <c r="CP14" s="702"/>
      <c r="CQ14" s="703"/>
      <c r="CR14" s="661">
        <v>60415</v>
      </c>
      <c r="CS14" s="664"/>
      <c r="CT14" s="664"/>
      <c r="CU14" s="664"/>
      <c r="CV14" s="664"/>
      <c r="CW14" s="664"/>
      <c r="CX14" s="664"/>
      <c r="CY14" s="665"/>
      <c r="CZ14" s="723">
        <v>2.2000000000000002</v>
      </c>
      <c r="DA14" s="723"/>
      <c r="DB14" s="723"/>
      <c r="DC14" s="723"/>
      <c r="DD14" s="669">
        <v>9373</v>
      </c>
      <c r="DE14" s="664"/>
      <c r="DF14" s="664"/>
      <c r="DG14" s="664"/>
      <c r="DH14" s="664"/>
      <c r="DI14" s="664"/>
      <c r="DJ14" s="664"/>
      <c r="DK14" s="664"/>
      <c r="DL14" s="664"/>
      <c r="DM14" s="664"/>
      <c r="DN14" s="664"/>
      <c r="DO14" s="664"/>
      <c r="DP14" s="665"/>
      <c r="DQ14" s="669">
        <v>48640</v>
      </c>
      <c r="DR14" s="664"/>
      <c r="DS14" s="664"/>
      <c r="DT14" s="664"/>
      <c r="DU14" s="664"/>
      <c r="DV14" s="664"/>
      <c r="DW14" s="664"/>
      <c r="DX14" s="664"/>
      <c r="DY14" s="664"/>
      <c r="DZ14" s="664"/>
      <c r="EA14" s="664"/>
      <c r="EB14" s="664"/>
      <c r="EC14" s="704"/>
    </row>
    <row r="15" spans="2:143" ht="11.25" customHeight="1" x14ac:dyDescent="0.15">
      <c r="B15" s="658" t="s">
        <v>258</v>
      </c>
      <c r="C15" s="659"/>
      <c r="D15" s="659"/>
      <c r="E15" s="659"/>
      <c r="F15" s="659"/>
      <c r="G15" s="659"/>
      <c r="H15" s="659"/>
      <c r="I15" s="659"/>
      <c r="J15" s="659"/>
      <c r="K15" s="659"/>
      <c r="L15" s="659"/>
      <c r="M15" s="659"/>
      <c r="N15" s="659"/>
      <c r="O15" s="659"/>
      <c r="P15" s="659"/>
      <c r="Q15" s="660"/>
      <c r="R15" s="661">
        <v>3097</v>
      </c>
      <c r="S15" s="664"/>
      <c r="T15" s="664"/>
      <c r="U15" s="664"/>
      <c r="V15" s="664"/>
      <c r="W15" s="664"/>
      <c r="X15" s="664"/>
      <c r="Y15" s="665"/>
      <c r="Z15" s="723">
        <v>0.1</v>
      </c>
      <c r="AA15" s="723"/>
      <c r="AB15" s="723"/>
      <c r="AC15" s="723"/>
      <c r="AD15" s="724">
        <v>3097</v>
      </c>
      <c r="AE15" s="724"/>
      <c r="AF15" s="724"/>
      <c r="AG15" s="724"/>
      <c r="AH15" s="724"/>
      <c r="AI15" s="724"/>
      <c r="AJ15" s="724"/>
      <c r="AK15" s="724"/>
      <c r="AL15" s="666">
        <v>0.3</v>
      </c>
      <c r="AM15" s="667"/>
      <c r="AN15" s="667"/>
      <c r="AO15" s="725"/>
      <c r="AP15" s="658" t="s">
        <v>259</v>
      </c>
      <c r="AQ15" s="659"/>
      <c r="AR15" s="659"/>
      <c r="AS15" s="659"/>
      <c r="AT15" s="659"/>
      <c r="AU15" s="659"/>
      <c r="AV15" s="659"/>
      <c r="AW15" s="659"/>
      <c r="AX15" s="659"/>
      <c r="AY15" s="659"/>
      <c r="AZ15" s="659"/>
      <c r="BA15" s="659"/>
      <c r="BB15" s="659"/>
      <c r="BC15" s="659"/>
      <c r="BD15" s="659"/>
      <c r="BE15" s="659"/>
      <c r="BF15" s="660"/>
      <c r="BG15" s="661">
        <v>2306</v>
      </c>
      <c r="BH15" s="664"/>
      <c r="BI15" s="664"/>
      <c r="BJ15" s="664"/>
      <c r="BK15" s="664"/>
      <c r="BL15" s="664"/>
      <c r="BM15" s="664"/>
      <c r="BN15" s="665"/>
      <c r="BO15" s="723">
        <v>1.1000000000000001</v>
      </c>
      <c r="BP15" s="723"/>
      <c r="BQ15" s="723"/>
      <c r="BR15" s="723"/>
      <c r="BS15" s="669" t="s">
        <v>129</v>
      </c>
      <c r="BT15" s="664"/>
      <c r="BU15" s="664"/>
      <c r="BV15" s="664"/>
      <c r="BW15" s="664"/>
      <c r="BX15" s="664"/>
      <c r="BY15" s="664"/>
      <c r="BZ15" s="664"/>
      <c r="CA15" s="664"/>
      <c r="CB15" s="704"/>
      <c r="CD15" s="705" t="s">
        <v>260</v>
      </c>
      <c r="CE15" s="702"/>
      <c r="CF15" s="702"/>
      <c r="CG15" s="702"/>
      <c r="CH15" s="702"/>
      <c r="CI15" s="702"/>
      <c r="CJ15" s="702"/>
      <c r="CK15" s="702"/>
      <c r="CL15" s="702"/>
      <c r="CM15" s="702"/>
      <c r="CN15" s="702"/>
      <c r="CO15" s="702"/>
      <c r="CP15" s="702"/>
      <c r="CQ15" s="703"/>
      <c r="CR15" s="661">
        <v>161899</v>
      </c>
      <c r="CS15" s="664"/>
      <c r="CT15" s="664"/>
      <c r="CU15" s="664"/>
      <c r="CV15" s="664"/>
      <c r="CW15" s="664"/>
      <c r="CX15" s="664"/>
      <c r="CY15" s="665"/>
      <c r="CZ15" s="723">
        <v>5.9</v>
      </c>
      <c r="DA15" s="723"/>
      <c r="DB15" s="723"/>
      <c r="DC15" s="723"/>
      <c r="DD15" s="669">
        <v>5317</v>
      </c>
      <c r="DE15" s="664"/>
      <c r="DF15" s="664"/>
      <c r="DG15" s="664"/>
      <c r="DH15" s="664"/>
      <c r="DI15" s="664"/>
      <c r="DJ15" s="664"/>
      <c r="DK15" s="664"/>
      <c r="DL15" s="664"/>
      <c r="DM15" s="664"/>
      <c r="DN15" s="664"/>
      <c r="DO15" s="664"/>
      <c r="DP15" s="665"/>
      <c r="DQ15" s="669">
        <v>139060</v>
      </c>
      <c r="DR15" s="664"/>
      <c r="DS15" s="664"/>
      <c r="DT15" s="664"/>
      <c r="DU15" s="664"/>
      <c r="DV15" s="664"/>
      <c r="DW15" s="664"/>
      <c r="DX15" s="664"/>
      <c r="DY15" s="664"/>
      <c r="DZ15" s="664"/>
      <c r="EA15" s="664"/>
      <c r="EB15" s="664"/>
      <c r="EC15" s="704"/>
    </row>
    <row r="16" spans="2:143" ht="11.25" customHeight="1" x14ac:dyDescent="0.15">
      <c r="B16" s="658" t="s">
        <v>261</v>
      </c>
      <c r="C16" s="659"/>
      <c r="D16" s="659"/>
      <c r="E16" s="659"/>
      <c r="F16" s="659"/>
      <c r="G16" s="659"/>
      <c r="H16" s="659"/>
      <c r="I16" s="659"/>
      <c r="J16" s="659"/>
      <c r="K16" s="659"/>
      <c r="L16" s="659"/>
      <c r="M16" s="659"/>
      <c r="N16" s="659"/>
      <c r="O16" s="659"/>
      <c r="P16" s="659"/>
      <c r="Q16" s="660"/>
      <c r="R16" s="661" t="s">
        <v>138</v>
      </c>
      <c r="S16" s="664"/>
      <c r="T16" s="664"/>
      <c r="U16" s="664"/>
      <c r="V16" s="664"/>
      <c r="W16" s="664"/>
      <c r="X16" s="664"/>
      <c r="Y16" s="665"/>
      <c r="Z16" s="723" t="s">
        <v>129</v>
      </c>
      <c r="AA16" s="723"/>
      <c r="AB16" s="723"/>
      <c r="AC16" s="723"/>
      <c r="AD16" s="724" t="s">
        <v>232</v>
      </c>
      <c r="AE16" s="724"/>
      <c r="AF16" s="724"/>
      <c r="AG16" s="724"/>
      <c r="AH16" s="724"/>
      <c r="AI16" s="724"/>
      <c r="AJ16" s="724"/>
      <c r="AK16" s="724"/>
      <c r="AL16" s="666" t="s">
        <v>232</v>
      </c>
      <c r="AM16" s="667"/>
      <c r="AN16" s="667"/>
      <c r="AO16" s="725"/>
      <c r="AP16" s="658" t="s">
        <v>262</v>
      </c>
      <c r="AQ16" s="659"/>
      <c r="AR16" s="659"/>
      <c r="AS16" s="659"/>
      <c r="AT16" s="659"/>
      <c r="AU16" s="659"/>
      <c r="AV16" s="659"/>
      <c r="AW16" s="659"/>
      <c r="AX16" s="659"/>
      <c r="AY16" s="659"/>
      <c r="AZ16" s="659"/>
      <c r="BA16" s="659"/>
      <c r="BB16" s="659"/>
      <c r="BC16" s="659"/>
      <c r="BD16" s="659"/>
      <c r="BE16" s="659"/>
      <c r="BF16" s="660"/>
      <c r="BG16" s="661" t="s">
        <v>129</v>
      </c>
      <c r="BH16" s="664"/>
      <c r="BI16" s="664"/>
      <c r="BJ16" s="664"/>
      <c r="BK16" s="664"/>
      <c r="BL16" s="664"/>
      <c r="BM16" s="664"/>
      <c r="BN16" s="665"/>
      <c r="BO16" s="723" t="s">
        <v>129</v>
      </c>
      <c r="BP16" s="723"/>
      <c r="BQ16" s="723"/>
      <c r="BR16" s="723"/>
      <c r="BS16" s="669" t="s">
        <v>232</v>
      </c>
      <c r="BT16" s="664"/>
      <c r="BU16" s="664"/>
      <c r="BV16" s="664"/>
      <c r="BW16" s="664"/>
      <c r="BX16" s="664"/>
      <c r="BY16" s="664"/>
      <c r="BZ16" s="664"/>
      <c r="CA16" s="664"/>
      <c r="CB16" s="704"/>
      <c r="CD16" s="705" t="s">
        <v>263</v>
      </c>
      <c r="CE16" s="702"/>
      <c r="CF16" s="702"/>
      <c r="CG16" s="702"/>
      <c r="CH16" s="702"/>
      <c r="CI16" s="702"/>
      <c r="CJ16" s="702"/>
      <c r="CK16" s="702"/>
      <c r="CL16" s="702"/>
      <c r="CM16" s="702"/>
      <c r="CN16" s="702"/>
      <c r="CO16" s="702"/>
      <c r="CP16" s="702"/>
      <c r="CQ16" s="703"/>
      <c r="CR16" s="661">
        <v>41588</v>
      </c>
      <c r="CS16" s="664"/>
      <c r="CT16" s="664"/>
      <c r="CU16" s="664"/>
      <c r="CV16" s="664"/>
      <c r="CW16" s="664"/>
      <c r="CX16" s="664"/>
      <c r="CY16" s="665"/>
      <c r="CZ16" s="723">
        <v>1.5</v>
      </c>
      <c r="DA16" s="723"/>
      <c r="DB16" s="723"/>
      <c r="DC16" s="723"/>
      <c r="DD16" s="669" t="s">
        <v>138</v>
      </c>
      <c r="DE16" s="664"/>
      <c r="DF16" s="664"/>
      <c r="DG16" s="664"/>
      <c r="DH16" s="664"/>
      <c r="DI16" s="664"/>
      <c r="DJ16" s="664"/>
      <c r="DK16" s="664"/>
      <c r="DL16" s="664"/>
      <c r="DM16" s="664"/>
      <c r="DN16" s="664"/>
      <c r="DO16" s="664"/>
      <c r="DP16" s="665"/>
      <c r="DQ16" s="669">
        <v>7354</v>
      </c>
      <c r="DR16" s="664"/>
      <c r="DS16" s="664"/>
      <c r="DT16" s="664"/>
      <c r="DU16" s="664"/>
      <c r="DV16" s="664"/>
      <c r="DW16" s="664"/>
      <c r="DX16" s="664"/>
      <c r="DY16" s="664"/>
      <c r="DZ16" s="664"/>
      <c r="EA16" s="664"/>
      <c r="EB16" s="664"/>
      <c r="EC16" s="704"/>
    </row>
    <row r="17" spans="2:133" ht="11.25" customHeight="1" x14ac:dyDescent="0.15">
      <c r="B17" s="658" t="s">
        <v>264</v>
      </c>
      <c r="C17" s="659"/>
      <c r="D17" s="659"/>
      <c r="E17" s="659"/>
      <c r="F17" s="659"/>
      <c r="G17" s="659"/>
      <c r="H17" s="659"/>
      <c r="I17" s="659"/>
      <c r="J17" s="659"/>
      <c r="K17" s="659"/>
      <c r="L17" s="659"/>
      <c r="M17" s="659"/>
      <c r="N17" s="659"/>
      <c r="O17" s="659"/>
      <c r="P17" s="659"/>
      <c r="Q17" s="660"/>
      <c r="R17" s="661">
        <v>312</v>
      </c>
      <c r="S17" s="664"/>
      <c r="T17" s="664"/>
      <c r="U17" s="664"/>
      <c r="V17" s="664"/>
      <c r="W17" s="664"/>
      <c r="X17" s="664"/>
      <c r="Y17" s="665"/>
      <c r="Z17" s="723">
        <v>0</v>
      </c>
      <c r="AA17" s="723"/>
      <c r="AB17" s="723"/>
      <c r="AC17" s="723"/>
      <c r="AD17" s="724">
        <v>312</v>
      </c>
      <c r="AE17" s="724"/>
      <c r="AF17" s="724"/>
      <c r="AG17" s="724"/>
      <c r="AH17" s="724"/>
      <c r="AI17" s="724"/>
      <c r="AJ17" s="724"/>
      <c r="AK17" s="724"/>
      <c r="AL17" s="666">
        <v>0</v>
      </c>
      <c r="AM17" s="667"/>
      <c r="AN17" s="667"/>
      <c r="AO17" s="725"/>
      <c r="AP17" s="658" t="s">
        <v>265</v>
      </c>
      <c r="AQ17" s="659"/>
      <c r="AR17" s="659"/>
      <c r="AS17" s="659"/>
      <c r="AT17" s="659"/>
      <c r="AU17" s="659"/>
      <c r="AV17" s="659"/>
      <c r="AW17" s="659"/>
      <c r="AX17" s="659"/>
      <c r="AY17" s="659"/>
      <c r="AZ17" s="659"/>
      <c r="BA17" s="659"/>
      <c r="BB17" s="659"/>
      <c r="BC17" s="659"/>
      <c r="BD17" s="659"/>
      <c r="BE17" s="659"/>
      <c r="BF17" s="660"/>
      <c r="BG17" s="661" t="s">
        <v>138</v>
      </c>
      <c r="BH17" s="664"/>
      <c r="BI17" s="664"/>
      <c r="BJ17" s="664"/>
      <c r="BK17" s="664"/>
      <c r="BL17" s="664"/>
      <c r="BM17" s="664"/>
      <c r="BN17" s="665"/>
      <c r="BO17" s="723" t="s">
        <v>129</v>
      </c>
      <c r="BP17" s="723"/>
      <c r="BQ17" s="723"/>
      <c r="BR17" s="723"/>
      <c r="BS17" s="669" t="s">
        <v>129</v>
      </c>
      <c r="BT17" s="664"/>
      <c r="BU17" s="664"/>
      <c r="BV17" s="664"/>
      <c r="BW17" s="664"/>
      <c r="BX17" s="664"/>
      <c r="BY17" s="664"/>
      <c r="BZ17" s="664"/>
      <c r="CA17" s="664"/>
      <c r="CB17" s="704"/>
      <c r="CD17" s="705" t="s">
        <v>266</v>
      </c>
      <c r="CE17" s="702"/>
      <c r="CF17" s="702"/>
      <c r="CG17" s="702"/>
      <c r="CH17" s="702"/>
      <c r="CI17" s="702"/>
      <c r="CJ17" s="702"/>
      <c r="CK17" s="702"/>
      <c r="CL17" s="702"/>
      <c r="CM17" s="702"/>
      <c r="CN17" s="702"/>
      <c r="CO17" s="702"/>
      <c r="CP17" s="702"/>
      <c r="CQ17" s="703"/>
      <c r="CR17" s="661">
        <v>160559</v>
      </c>
      <c r="CS17" s="664"/>
      <c r="CT17" s="664"/>
      <c r="CU17" s="664"/>
      <c r="CV17" s="664"/>
      <c r="CW17" s="664"/>
      <c r="CX17" s="664"/>
      <c r="CY17" s="665"/>
      <c r="CZ17" s="723">
        <v>5.9</v>
      </c>
      <c r="DA17" s="723"/>
      <c r="DB17" s="723"/>
      <c r="DC17" s="723"/>
      <c r="DD17" s="669" t="s">
        <v>129</v>
      </c>
      <c r="DE17" s="664"/>
      <c r="DF17" s="664"/>
      <c r="DG17" s="664"/>
      <c r="DH17" s="664"/>
      <c r="DI17" s="664"/>
      <c r="DJ17" s="664"/>
      <c r="DK17" s="664"/>
      <c r="DL17" s="664"/>
      <c r="DM17" s="664"/>
      <c r="DN17" s="664"/>
      <c r="DO17" s="664"/>
      <c r="DP17" s="665"/>
      <c r="DQ17" s="669">
        <v>160559</v>
      </c>
      <c r="DR17" s="664"/>
      <c r="DS17" s="664"/>
      <c r="DT17" s="664"/>
      <c r="DU17" s="664"/>
      <c r="DV17" s="664"/>
      <c r="DW17" s="664"/>
      <c r="DX17" s="664"/>
      <c r="DY17" s="664"/>
      <c r="DZ17" s="664"/>
      <c r="EA17" s="664"/>
      <c r="EB17" s="664"/>
      <c r="EC17" s="704"/>
    </row>
    <row r="18" spans="2:133" ht="11.25" customHeight="1" x14ac:dyDescent="0.15">
      <c r="B18" s="658" t="s">
        <v>267</v>
      </c>
      <c r="C18" s="659"/>
      <c r="D18" s="659"/>
      <c r="E18" s="659"/>
      <c r="F18" s="659"/>
      <c r="G18" s="659"/>
      <c r="H18" s="659"/>
      <c r="I18" s="659"/>
      <c r="J18" s="659"/>
      <c r="K18" s="659"/>
      <c r="L18" s="659"/>
      <c r="M18" s="659"/>
      <c r="N18" s="659"/>
      <c r="O18" s="659"/>
      <c r="P18" s="659"/>
      <c r="Q18" s="660"/>
      <c r="R18" s="661">
        <v>1056593</v>
      </c>
      <c r="S18" s="664"/>
      <c r="T18" s="664"/>
      <c r="U18" s="664"/>
      <c r="V18" s="664"/>
      <c r="W18" s="664"/>
      <c r="X18" s="664"/>
      <c r="Y18" s="665"/>
      <c r="Z18" s="723">
        <v>35.5</v>
      </c>
      <c r="AA18" s="723"/>
      <c r="AB18" s="723"/>
      <c r="AC18" s="723"/>
      <c r="AD18" s="724">
        <v>808722</v>
      </c>
      <c r="AE18" s="724"/>
      <c r="AF18" s="724"/>
      <c r="AG18" s="724"/>
      <c r="AH18" s="724"/>
      <c r="AI18" s="724"/>
      <c r="AJ18" s="724"/>
      <c r="AK18" s="724"/>
      <c r="AL18" s="666">
        <v>74.7</v>
      </c>
      <c r="AM18" s="667"/>
      <c r="AN18" s="667"/>
      <c r="AO18" s="725"/>
      <c r="AP18" s="658" t="s">
        <v>268</v>
      </c>
      <c r="AQ18" s="659"/>
      <c r="AR18" s="659"/>
      <c r="AS18" s="659"/>
      <c r="AT18" s="659"/>
      <c r="AU18" s="659"/>
      <c r="AV18" s="659"/>
      <c r="AW18" s="659"/>
      <c r="AX18" s="659"/>
      <c r="AY18" s="659"/>
      <c r="AZ18" s="659"/>
      <c r="BA18" s="659"/>
      <c r="BB18" s="659"/>
      <c r="BC18" s="659"/>
      <c r="BD18" s="659"/>
      <c r="BE18" s="659"/>
      <c r="BF18" s="660"/>
      <c r="BG18" s="661" t="s">
        <v>138</v>
      </c>
      <c r="BH18" s="664"/>
      <c r="BI18" s="664"/>
      <c r="BJ18" s="664"/>
      <c r="BK18" s="664"/>
      <c r="BL18" s="664"/>
      <c r="BM18" s="664"/>
      <c r="BN18" s="665"/>
      <c r="BO18" s="723" t="s">
        <v>232</v>
      </c>
      <c r="BP18" s="723"/>
      <c r="BQ18" s="723"/>
      <c r="BR18" s="723"/>
      <c r="BS18" s="669" t="s">
        <v>129</v>
      </c>
      <c r="BT18" s="664"/>
      <c r="BU18" s="664"/>
      <c r="BV18" s="664"/>
      <c r="BW18" s="664"/>
      <c r="BX18" s="664"/>
      <c r="BY18" s="664"/>
      <c r="BZ18" s="664"/>
      <c r="CA18" s="664"/>
      <c r="CB18" s="704"/>
      <c r="CD18" s="705" t="s">
        <v>269</v>
      </c>
      <c r="CE18" s="702"/>
      <c r="CF18" s="702"/>
      <c r="CG18" s="702"/>
      <c r="CH18" s="702"/>
      <c r="CI18" s="702"/>
      <c r="CJ18" s="702"/>
      <c r="CK18" s="702"/>
      <c r="CL18" s="702"/>
      <c r="CM18" s="702"/>
      <c r="CN18" s="702"/>
      <c r="CO18" s="702"/>
      <c r="CP18" s="702"/>
      <c r="CQ18" s="703"/>
      <c r="CR18" s="661" t="s">
        <v>232</v>
      </c>
      <c r="CS18" s="664"/>
      <c r="CT18" s="664"/>
      <c r="CU18" s="664"/>
      <c r="CV18" s="664"/>
      <c r="CW18" s="664"/>
      <c r="CX18" s="664"/>
      <c r="CY18" s="665"/>
      <c r="CZ18" s="723" t="s">
        <v>138</v>
      </c>
      <c r="DA18" s="723"/>
      <c r="DB18" s="723"/>
      <c r="DC18" s="723"/>
      <c r="DD18" s="669" t="s">
        <v>129</v>
      </c>
      <c r="DE18" s="664"/>
      <c r="DF18" s="664"/>
      <c r="DG18" s="664"/>
      <c r="DH18" s="664"/>
      <c r="DI18" s="664"/>
      <c r="DJ18" s="664"/>
      <c r="DK18" s="664"/>
      <c r="DL18" s="664"/>
      <c r="DM18" s="664"/>
      <c r="DN18" s="664"/>
      <c r="DO18" s="664"/>
      <c r="DP18" s="665"/>
      <c r="DQ18" s="669" t="s">
        <v>129</v>
      </c>
      <c r="DR18" s="664"/>
      <c r="DS18" s="664"/>
      <c r="DT18" s="664"/>
      <c r="DU18" s="664"/>
      <c r="DV18" s="664"/>
      <c r="DW18" s="664"/>
      <c r="DX18" s="664"/>
      <c r="DY18" s="664"/>
      <c r="DZ18" s="664"/>
      <c r="EA18" s="664"/>
      <c r="EB18" s="664"/>
      <c r="EC18" s="704"/>
    </row>
    <row r="19" spans="2:133" ht="11.25" customHeight="1" x14ac:dyDescent="0.15">
      <c r="B19" s="658" t="s">
        <v>270</v>
      </c>
      <c r="C19" s="659"/>
      <c r="D19" s="659"/>
      <c r="E19" s="659"/>
      <c r="F19" s="659"/>
      <c r="G19" s="659"/>
      <c r="H19" s="659"/>
      <c r="I19" s="659"/>
      <c r="J19" s="659"/>
      <c r="K19" s="659"/>
      <c r="L19" s="659"/>
      <c r="M19" s="659"/>
      <c r="N19" s="659"/>
      <c r="O19" s="659"/>
      <c r="P19" s="659"/>
      <c r="Q19" s="660"/>
      <c r="R19" s="661">
        <v>808722</v>
      </c>
      <c r="S19" s="664"/>
      <c r="T19" s="664"/>
      <c r="U19" s="664"/>
      <c r="V19" s="664"/>
      <c r="W19" s="664"/>
      <c r="X19" s="664"/>
      <c r="Y19" s="665"/>
      <c r="Z19" s="723">
        <v>27.2</v>
      </c>
      <c r="AA19" s="723"/>
      <c r="AB19" s="723"/>
      <c r="AC19" s="723"/>
      <c r="AD19" s="724">
        <v>808722</v>
      </c>
      <c r="AE19" s="724"/>
      <c r="AF19" s="724"/>
      <c r="AG19" s="724"/>
      <c r="AH19" s="724"/>
      <c r="AI19" s="724"/>
      <c r="AJ19" s="724"/>
      <c r="AK19" s="724"/>
      <c r="AL19" s="666">
        <v>74.7</v>
      </c>
      <c r="AM19" s="667"/>
      <c r="AN19" s="667"/>
      <c r="AO19" s="725"/>
      <c r="AP19" s="658" t="s">
        <v>271</v>
      </c>
      <c r="AQ19" s="659"/>
      <c r="AR19" s="659"/>
      <c r="AS19" s="659"/>
      <c r="AT19" s="659"/>
      <c r="AU19" s="659"/>
      <c r="AV19" s="659"/>
      <c r="AW19" s="659"/>
      <c r="AX19" s="659"/>
      <c r="AY19" s="659"/>
      <c r="AZ19" s="659"/>
      <c r="BA19" s="659"/>
      <c r="BB19" s="659"/>
      <c r="BC19" s="659"/>
      <c r="BD19" s="659"/>
      <c r="BE19" s="659"/>
      <c r="BF19" s="660"/>
      <c r="BG19" s="661">
        <v>1076</v>
      </c>
      <c r="BH19" s="664"/>
      <c r="BI19" s="664"/>
      <c r="BJ19" s="664"/>
      <c r="BK19" s="664"/>
      <c r="BL19" s="664"/>
      <c r="BM19" s="664"/>
      <c r="BN19" s="665"/>
      <c r="BO19" s="723">
        <v>0.5</v>
      </c>
      <c r="BP19" s="723"/>
      <c r="BQ19" s="723"/>
      <c r="BR19" s="723"/>
      <c r="BS19" s="669" t="s">
        <v>129</v>
      </c>
      <c r="BT19" s="664"/>
      <c r="BU19" s="664"/>
      <c r="BV19" s="664"/>
      <c r="BW19" s="664"/>
      <c r="BX19" s="664"/>
      <c r="BY19" s="664"/>
      <c r="BZ19" s="664"/>
      <c r="CA19" s="664"/>
      <c r="CB19" s="704"/>
      <c r="CD19" s="705" t="s">
        <v>272</v>
      </c>
      <c r="CE19" s="702"/>
      <c r="CF19" s="702"/>
      <c r="CG19" s="702"/>
      <c r="CH19" s="702"/>
      <c r="CI19" s="702"/>
      <c r="CJ19" s="702"/>
      <c r="CK19" s="702"/>
      <c r="CL19" s="702"/>
      <c r="CM19" s="702"/>
      <c r="CN19" s="702"/>
      <c r="CO19" s="702"/>
      <c r="CP19" s="702"/>
      <c r="CQ19" s="703"/>
      <c r="CR19" s="661" t="s">
        <v>129</v>
      </c>
      <c r="CS19" s="664"/>
      <c r="CT19" s="664"/>
      <c r="CU19" s="664"/>
      <c r="CV19" s="664"/>
      <c r="CW19" s="664"/>
      <c r="CX19" s="664"/>
      <c r="CY19" s="665"/>
      <c r="CZ19" s="723" t="s">
        <v>129</v>
      </c>
      <c r="DA19" s="723"/>
      <c r="DB19" s="723"/>
      <c r="DC19" s="723"/>
      <c r="DD19" s="669" t="s">
        <v>129</v>
      </c>
      <c r="DE19" s="664"/>
      <c r="DF19" s="664"/>
      <c r="DG19" s="664"/>
      <c r="DH19" s="664"/>
      <c r="DI19" s="664"/>
      <c r="DJ19" s="664"/>
      <c r="DK19" s="664"/>
      <c r="DL19" s="664"/>
      <c r="DM19" s="664"/>
      <c r="DN19" s="664"/>
      <c r="DO19" s="664"/>
      <c r="DP19" s="665"/>
      <c r="DQ19" s="669" t="s">
        <v>129</v>
      </c>
      <c r="DR19" s="664"/>
      <c r="DS19" s="664"/>
      <c r="DT19" s="664"/>
      <c r="DU19" s="664"/>
      <c r="DV19" s="664"/>
      <c r="DW19" s="664"/>
      <c r="DX19" s="664"/>
      <c r="DY19" s="664"/>
      <c r="DZ19" s="664"/>
      <c r="EA19" s="664"/>
      <c r="EB19" s="664"/>
      <c r="EC19" s="704"/>
    </row>
    <row r="20" spans="2:133" ht="11.25" customHeight="1" x14ac:dyDescent="0.15">
      <c r="B20" s="658" t="s">
        <v>273</v>
      </c>
      <c r="C20" s="659"/>
      <c r="D20" s="659"/>
      <c r="E20" s="659"/>
      <c r="F20" s="659"/>
      <c r="G20" s="659"/>
      <c r="H20" s="659"/>
      <c r="I20" s="659"/>
      <c r="J20" s="659"/>
      <c r="K20" s="659"/>
      <c r="L20" s="659"/>
      <c r="M20" s="659"/>
      <c r="N20" s="659"/>
      <c r="O20" s="659"/>
      <c r="P20" s="659"/>
      <c r="Q20" s="660"/>
      <c r="R20" s="661">
        <v>247871</v>
      </c>
      <c r="S20" s="664"/>
      <c r="T20" s="664"/>
      <c r="U20" s="664"/>
      <c r="V20" s="664"/>
      <c r="W20" s="664"/>
      <c r="X20" s="664"/>
      <c r="Y20" s="665"/>
      <c r="Z20" s="723">
        <v>8.3000000000000007</v>
      </c>
      <c r="AA20" s="723"/>
      <c r="AB20" s="723"/>
      <c r="AC20" s="723"/>
      <c r="AD20" s="724" t="s">
        <v>232</v>
      </c>
      <c r="AE20" s="724"/>
      <c r="AF20" s="724"/>
      <c r="AG20" s="724"/>
      <c r="AH20" s="724"/>
      <c r="AI20" s="724"/>
      <c r="AJ20" s="724"/>
      <c r="AK20" s="724"/>
      <c r="AL20" s="666" t="s">
        <v>232</v>
      </c>
      <c r="AM20" s="667"/>
      <c r="AN20" s="667"/>
      <c r="AO20" s="725"/>
      <c r="AP20" s="658" t="s">
        <v>274</v>
      </c>
      <c r="AQ20" s="659"/>
      <c r="AR20" s="659"/>
      <c r="AS20" s="659"/>
      <c r="AT20" s="659"/>
      <c r="AU20" s="659"/>
      <c r="AV20" s="659"/>
      <c r="AW20" s="659"/>
      <c r="AX20" s="659"/>
      <c r="AY20" s="659"/>
      <c r="AZ20" s="659"/>
      <c r="BA20" s="659"/>
      <c r="BB20" s="659"/>
      <c r="BC20" s="659"/>
      <c r="BD20" s="659"/>
      <c r="BE20" s="659"/>
      <c r="BF20" s="660"/>
      <c r="BG20" s="661">
        <v>1076</v>
      </c>
      <c r="BH20" s="664"/>
      <c r="BI20" s="664"/>
      <c r="BJ20" s="664"/>
      <c r="BK20" s="664"/>
      <c r="BL20" s="664"/>
      <c r="BM20" s="664"/>
      <c r="BN20" s="665"/>
      <c r="BO20" s="723">
        <v>0.5</v>
      </c>
      <c r="BP20" s="723"/>
      <c r="BQ20" s="723"/>
      <c r="BR20" s="723"/>
      <c r="BS20" s="669" t="s">
        <v>138</v>
      </c>
      <c r="BT20" s="664"/>
      <c r="BU20" s="664"/>
      <c r="BV20" s="664"/>
      <c r="BW20" s="664"/>
      <c r="BX20" s="664"/>
      <c r="BY20" s="664"/>
      <c r="BZ20" s="664"/>
      <c r="CA20" s="664"/>
      <c r="CB20" s="704"/>
      <c r="CD20" s="705" t="s">
        <v>275</v>
      </c>
      <c r="CE20" s="702"/>
      <c r="CF20" s="702"/>
      <c r="CG20" s="702"/>
      <c r="CH20" s="702"/>
      <c r="CI20" s="702"/>
      <c r="CJ20" s="702"/>
      <c r="CK20" s="702"/>
      <c r="CL20" s="702"/>
      <c r="CM20" s="702"/>
      <c r="CN20" s="702"/>
      <c r="CO20" s="702"/>
      <c r="CP20" s="702"/>
      <c r="CQ20" s="703"/>
      <c r="CR20" s="661">
        <v>2744564</v>
      </c>
      <c r="CS20" s="664"/>
      <c r="CT20" s="664"/>
      <c r="CU20" s="664"/>
      <c r="CV20" s="664"/>
      <c r="CW20" s="664"/>
      <c r="CX20" s="664"/>
      <c r="CY20" s="665"/>
      <c r="CZ20" s="723">
        <v>100</v>
      </c>
      <c r="DA20" s="723"/>
      <c r="DB20" s="723"/>
      <c r="DC20" s="723"/>
      <c r="DD20" s="669">
        <v>1089897</v>
      </c>
      <c r="DE20" s="664"/>
      <c r="DF20" s="664"/>
      <c r="DG20" s="664"/>
      <c r="DH20" s="664"/>
      <c r="DI20" s="664"/>
      <c r="DJ20" s="664"/>
      <c r="DK20" s="664"/>
      <c r="DL20" s="664"/>
      <c r="DM20" s="664"/>
      <c r="DN20" s="664"/>
      <c r="DO20" s="664"/>
      <c r="DP20" s="665"/>
      <c r="DQ20" s="669">
        <v>1331998</v>
      </c>
      <c r="DR20" s="664"/>
      <c r="DS20" s="664"/>
      <c r="DT20" s="664"/>
      <c r="DU20" s="664"/>
      <c r="DV20" s="664"/>
      <c r="DW20" s="664"/>
      <c r="DX20" s="664"/>
      <c r="DY20" s="664"/>
      <c r="DZ20" s="664"/>
      <c r="EA20" s="664"/>
      <c r="EB20" s="664"/>
      <c r="EC20" s="704"/>
    </row>
    <row r="21" spans="2:133" ht="11.25" customHeight="1" x14ac:dyDescent="0.15">
      <c r="B21" s="658" t="s">
        <v>276</v>
      </c>
      <c r="C21" s="659"/>
      <c r="D21" s="659"/>
      <c r="E21" s="659"/>
      <c r="F21" s="659"/>
      <c r="G21" s="659"/>
      <c r="H21" s="659"/>
      <c r="I21" s="659"/>
      <c r="J21" s="659"/>
      <c r="K21" s="659"/>
      <c r="L21" s="659"/>
      <c r="M21" s="659"/>
      <c r="N21" s="659"/>
      <c r="O21" s="659"/>
      <c r="P21" s="659"/>
      <c r="Q21" s="660"/>
      <c r="R21" s="661" t="s">
        <v>129</v>
      </c>
      <c r="S21" s="664"/>
      <c r="T21" s="664"/>
      <c r="U21" s="664"/>
      <c r="V21" s="664"/>
      <c r="W21" s="664"/>
      <c r="X21" s="664"/>
      <c r="Y21" s="665"/>
      <c r="Z21" s="723" t="s">
        <v>232</v>
      </c>
      <c r="AA21" s="723"/>
      <c r="AB21" s="723"/>
      <c r="AC21" s="723"/>
      <c r="AD21" s="724" t="s">
        <v>129</v>
      </c>
      <c r="AE21" s="724"/>
      <c r="AF21" s="724"/>
      <c r="AG21" s="724"/>
      <c r="AH21" s="724"/>
      <c r="AI21" s="724"/>
      <c r="AJ21" s="724"/>
      <c r="AK21" s="724"/>
      <c r="AL21" s="666" t="s">
        <v>138</v>
      </c>
      <c r="AM21" s="667"/>
      <c r="AN21" s="667"/>
      <c r="AO21" s="725"/>
      <c r="AP21" s="769" t="s">
        <v>277</v>
      </c>
      <c r="AQ21" s="776"/>
      <c r="AR21" s="776"/>
      <c r="AS21" s="776"/>
      <c r="AT21" s="776"/>
      <c r="AU21" s="776"/>
      <c r="AV21" s="776"/>
      <c r="AW21" s="776"/>
      <c r="AX21" s="776"/>
      <c r="AY21" s="776"/>
      <c r="AZ21" s="776"/>
      <c r="BA21" s="776"/>
      <c r="BB21" s="776"/>
      <c r="BC21" s="776"/>
      <c r="BD21" s="776"/>
      <c r="BE21" s="776"/>
      <c r="BF21" s="771"/>
      <c r="BG21" s="661">
        <v>1076</v>
      </c>
      <c r="BH21" s="664"/>
      <c r="BI21" s="664"/>
      <c r="BJ21" s="664"/>
      <c r="BK21" s="664"/>
      <c r="BL21" s="664"/>
      <c r="BM21" s="664"/>
      <c r="BN21" s="665"/>
      <c r="BO21" s="723">
        <v>0.5</v>
      </c>
      <c r="BP21" s="723"/>
      <c r="BQ21" s="723"/>
      <c r="BR21" s="723"/>
      <c r="BS21" s="669" t="s">
        <v>138</v>
      </c>
      <c r="BT21" s="664"/>
      <c r="BU21" s="664"/>
      <c r="BV21" s="664"/>
      <c r="BW21" s="664"/>
      <c r="BX21" s="664"/>
      <c r="BY21" s="664"/>
      <c r="BZ21" s="664"/>
      <c r="CA21" s="664"/>
      <c r="CB21" s="704"/>
      <c r="CD21" s="781"/>
      <c r="CE21" s="715"/>
      <c r="CF21" s="715"/>
      <c r="CG21" s="715"/>
      <c r="CH21" s="715"/>
      <c r="CI21" s="715"/>
      <c r="CJ21" s="715"/>
      <c r="CK21" s="715"/>
      <c r="CL21" s="715"/>
      <c r="CM21" s="715"/>
      <c r="CN21" s="715"/>
      <c r="CO21" s="715"/>
      <c r="CP21" s="715"/>
      <c r="CQ21" s="716"/>
      <c r="CR21" s="782"/>
      <c r="CS21" s="783"/>
      <c r="CT21" s="783"/>
      <c r="CU21" s="783"/>
      <c r="CV21" s="783"/>
      <c r="CW21" s="783"/>
      <c r="CX21" s="783"/>
      <c r="CY21" s="784"/>
      <c r="CZ21" s="785"/>
      <c r="DA21" s="785"/>
      <c r="DB21" s="785"/>
      <c r="DC21" s="785"/>
      <c r="DD21" s="786"/>
      <c r="DE21" s="783"/>
      <c r="DF21" s="783"/>
      <c r="DG21" s="783"/>
      <c r="DH21" s="783"/>
      <c r="DI21" s="783"/>
      <c r="DJ21" s="783"/>
      <c r="DK21" s="783"/>
      <c r="DL21" s="783"/>
      <c r="DM21" s="783"/>
      <c r="DN21" s="783"/>
      <c r="DO21" s="783"/>
      <c r="DP21" s="784"/>
      <c r="DQ21" s="786"/>
      <c r="DR21" s="783"/>
      <c r="DS21" s="783"/>
      <c r="DT21" s="783"/>
      <c r="DU21" s="783"/>
      <c r="DV21" s="783"/>
      <c r="DW21" s="783"/>
      <c r="DX21" s="783"/>
      <c r="DY21" s="783"/>
      <c r="DZ21" s="783"/>
      <c r="EA21" s="783"/>
      <c r="EB21" s="783"/>
      <c r="EC21" s="790"/>
    </row>
    <row r="22" spans="2:133" ht="11.25" customHeight="1" x14ac:dyDescent="0.15">
      <c r="B22" s="658" t="s">
        <v>278</v>
      </c>
      <c r="C22" s="659"/>
      <c r="D22" s="659"/>
      <c r="E22" s="659"/>
      <c r="F22" s="659"/>
      <c r="G22" s="659"/>
      <c r="H22" s="659"/>
      <c r="I22" s="659"/>
      <c r="J22" s="659"/>
      <c r="K22" s="659"/>
      <c r="L22" s="659"/>
      <c r="M22" s="659"/>
      <c r="N22" s="659"/>
      <c r="O22" s="659"/>
      <c r="P22" s="659"/>
      <c r="Q22" s="660"/>
      <c r="R22" s="661">
        <v>1311605</v>
      </c>
      <c r="S22" s="664"/>
      <c r="T22" s="664"/>
      <c r="U22" s="664"/>
      <c r="V22" s="664"/>
      <c r="W22" s="664"/>
      <c r="X22" s="664"/>
      <c r="Y22" s="665"/>
      <c r="Z22" s="723">
        <v>44.1</v>
      </c>
      <c r="AA22" s="723"/>
      <c r="AB22" s="723"/>
      <c r="AC22" s="723"/>
      <c r="AD22" s="724">
        <v>1063734</v>
      </c>
      <c r="AE22" s="724"/>
      <c r="AF22" s="724"/>
      <c r="AG22" s="724"/>
      <c r="AH22" s="724"/>
      <c r="AI22" s="724"/>
      <c r="AJ22" s="724"/>
      <c r="AK22" s="724"/>
      <c r="AL22" s="666">
        <v>98.3</v>
      </c>
      <c r="AM22" s="667"/>
      <c r="AN22" s="667"/>
      <c r="AO22" s="725"/>
      <c r="AP22" s="769" t="s">
        <v>279</v>
      </c>
      <c r="AQ22" s="776"/>
      <c r="AR22" s="776"/>
      <c r="AS22" s="776"/>
      <c r="AT22" s="776"/>
      <c r="AU22" s="776"/>
      <c r="AV22" s="776"/>
      <c r="AW22" s="776"/>
      <c r="AX22" s="776"/>
      <c r="AY22" s="776"/>
      <c r="AZ22" s="776"/>
      <c r="BA22" s="776"/>
      <c r="BB22" s="776"/>
      <c r="BC22" s="776"/>
      <c r="BD22" s="776"/>
      <c r="BE22" s="776"/>
      <c r="BF22" s="771"/>
      <c r="BG22" s="661" t="s">
        <v>129</v>
      </c>
      <c r="BH22" s="664"/>
      <c r="BI22" s="664"/>
      <c r="BJ22" s="664"/>
      <c r="BK22" s="664"/>
      <c r="BL22" s="664"/>
      <c r="BM22" s="664"/>
      <c r="BN22" s="665"/>
      <c r="BO22" s="723" t="s">
        <v>232</v>
      </c>
      <c r="BP22" s="723"/>
      <c r="BQ22" s="723"/>
      <c r="BR22" s="723"/>
      <c r="BS22" s="669" t="s">
        <v>129</v>
      </c>
      <c r="BT22" s="664"/>
      <c r="BU22" s="664"/>
      <c r="BV22" s="664"/>
      <c r="BW22" s="664"/>
      <c r="BX22" s="664"/>
      <c r="BY22" s="664"/>
      <c r="BZ22" s="664"/>
      <c r="CA22" s="664"/>
      <c r="CB22" s="704"/>
      <c r="CD22" s="778" t="s">
        <v>280</v>
      </c>
      <c r="CE22" s="779"/>
      <c r="CF22" s="779"/>
      <c r="CG22" s="779"/>
      <c r="CH22" s="779"/>
      <c r="CI22" s="779"/>
      <c r="CJ22" s="779"/>
      <c r="CK22" s="779"/>
      <c r="CL22" s="779"/>
      <c r="CM22" s="779"/>
      <c r="CN22" s="779"/>
      <c r="CO22" s="779"/>
      <c r="CP22" s="779"/>
      <c r="CQ22" s="779"/>
      <c r="CR22" s="779"/>
      <c r="CS22" s="779"/>
      <c r="CT22" s="779"/>
      <c r="CU22" s="779"/>
      <c r="CV22" s="779"/>
      <c r="CW22" s="779"/>
      <c r="CX22" s="779"/>
      <c r="CY22" s="779"/>
      <c r="CZ22" s="779"/>
      <c r="DA22" s="779"/>
      <c r="DB22" s="779"/>
      <c r="DC22" s="779"/>
      <c r="DD22" s="779"/>
      <c r="DE22" s="779"/>
      <c r="DF22" s="779"/>
      <c r="DG22" s="779"/>
      <c r="DH22" s="779"/>
      <c r="DI22" s="779"/>
      <c r="DJ22" s="779"/>
      <c r="DK22" s="779"/>
      <c r="DL22" s="779"/>
      <c r="DM22" s="779"/>
      <c r="DN22" s="779"/>
      <c r="DO22" s="779"/>
      <c r="DP22" s="779"/>
      <c r="DQ22" s="779"/>
      <c r="DR22" s="779"/>
      <c r="DS22" s="779"/>
      <c r="DT22" s="779"/>
      <c r="DU22" s="779"/>
      <c r="DV22" s="779"/>
      <c r="DW22" s="779"/>
      <c r="DX22" s="779"/>
      <c r="DY22" s="779"/>
      <c r="DZ22" s="779"/>
      <c r="EA22" s="779"/>
      <c r="EB22" s="779"/>
      <c r="EC22" s="780"/>
    </row>
    <row r="23" spans="2:133" ht="11.25" customHeight="1" x14ac:dyDescent="0.15">
      <c r="B23" s="658" t="s">
        <v>281</v>
      </c>
      <c r="C23" s="659"/>
      <c r="D23" s="659"/>
      <c r="E23" s="659"/>
      <c r="F23" s="659"/>
      <c r="G23" s="659"/>
      <c r="H23" s="659"/>
      <c r="I23" s="659"/>
      <c r="J23" s="659"/>
      <c r="K23" s="659"/>
      <c r="L23" s="659"/>
      <c r="M23" s="659"/>
      <c r="N23" s="659"/>
      <c r="O23" s="659"/>
      <c r="P23" s="659"/>
      <c r="Q23" s="660"/>
      <c r="R23" s="661" t="s">
        <v>138</v>
      </c>
      <c r="S23" s="664"/>
      <c r="T23" s="664"/>
      <c r="U23" s="664"/>
      <c r="V23" s="664"/>
      <c r="W23" s="664"/>
      <c r="X23" s="664"/>
      <c r="Y23" s="665"/>
      <c r="Z23" s="723" t="s">
        <v>232</v>
      </c>
      <c r="AA23" s="723"/>
      <c r="AB23" s="723"/>
      <c r="AC23" s="723"/>
      <c r="AD23" s="724" t="s">
        <v>138</v>
      </c>
      <c r="AE23" s="724"/>
      <c r="AF23" s="724"/>
      <c r="AG23" s="724"/>
      <c r="AH23" s="724"/>
      <c r="AI23" s="724"/>
      <c r="AJ23" s="724"/>
      <c r="AK23" s="724"/>
      <c r="AL23" s="666" t="s">
        <v>138</v>
      </c>
      <c r="AM23" s="667"/>
      <c r="AN23" s="667"/>
      <c r="AO23" s="725"/>
      <c r="AP23" s="769" t="s">
        <v>282</v>
      </c>
      <c r="AQ23" s="776"/>
      <c r="AR23" s="776"/>
      <c r="AS23" s="776"/>
      <c r="AT23" s="776"/>
      <c r="AU23" s="776"/>
      <c r="AV23" s="776"/>
      <c r="AW23" s="776"/>
      <c r="AX23" s="776"/>
      <c r="AY23" s="776"/>
      <c r="AZ23" s="776"/>
      <c r="BA23" s="776"/>
      <c r="BB23" s="776"/>
      <c r="BC23" s="776"/>
      <c r="BD23" s="776"/>
      <c r="BE23" s="776"/>
      <c r="BF23" s="771"/>
      <c r="BG23" s="661" t="s">
        <v>232</v>
      </c>
      <c r="BH23" s="664"/>
      <c r="BI23" s="664"/>
      <c r="BJ23" s="664"/>
      <c r="BK23" s="664"/>
      <c r="BL23" s="664"/>
      <c r="BM23" s="664"/>
      <c r="BN23" s="665"/>
      <c r="BO23" s="723" t="s">
        <v>232</v>
      </c>
      <c r="BP23" s="723"/>
      <c r="BQ23" s="723"/>
      <c r="BR23" s="723"/>
      <c r="BS23" s="669" t="s">
        <v>129</v>
      </c>
      <c r="BT23" s="664"/>
      <c r="BU23" s="664"/>
      <c r="BV23" s="664"/>
      <c r="BW23" s="664"/>
      <c r="BX23" s="664"/>
      <c r="BY23" s="664"/>
      <c r="BZ23" s="664"/>
      <c r="CA23" s="664"/>
      <c r="CB23" s="704"/>
      <c r="CD23" s="778" t="s">
        <v>221</v>
      </c>
      <c r="CE23" s="779"/>
      <c r="CF23" s="779"/>
      <c r="CG23" s="779"/>
      <c r="CH23" s="779"/>
      <c r="CI23" s="779"/>
      <c r="CJ23" s="779"/>
      <c r="CK23" s="779"/>
      <c r="CL23" s="779"/>
      <c r="CM23" s="779"/>
      <c r="CN23" s="779"/>
      <c r="CO23" s="779"/>
      <c r="CP23" s="779"/>
      <c r="CQ23" s="780"/>
      <c r="CR23" s="778" t="s">
        <v>283</v>
      </c>
      <c r="CS23" s="779"/>
      <c r="CT23" s="779"/>
      <c r="CU23" s="779"/>
      <c r="CV23" s="779"/>
      <c r="CW23" s="779"/>
      <c r="CX23" s="779"/>
      <c r="CY23" s="780"/>
      <c r="CZ23" s="778" t="s">
        <v>284</v>
      </c>
      <c r="DA23" s="779"/>
      <c r="DB23" s="779"/>
      <c r="DC23" s="780"/>
      <c r="DD23" s="778" t="s">
        <v>285</v>
      </c>
      <c r="DE23" s="779"/>
      <c r="DF23" s="779"/>
      <c r="DG23" s="779"/>
      <c r="DH23" s="779"/>
      <c r="DI23" s="779"/>
      <c r="DJ23" s="779"/>
      <c r="DK23" s="780"/>
      <c r="DL23" s="787" t="s">
        <v>286</v>
      </c>
      <c r="DM23" s="788"/>
      <c r="DN23" s="788"/>
      <c r="DO23" s="788"/>
      <c r="DP23" s="788"/>
      <c r="DQ23" s="788"/>
      <c r="DR23" s="788"/>
      <c r="DS23" s="788"/>
      <c r="DT23" s="788"/>
      <c r="DU23" s="788"/>
      <c r="DV23" s="789"/>
      <c r="DW23" s="778" t="s">
        <v>287</v>
      </c>
      <c r="DX23" s="779"/>
      <c r="DY23" s="779"/>
      <c r="DZ23" s="779"/>
      <c r="EA23" s="779"/>
      <c r="EB23" s="779"/>
      <c r="EC23" s="780"/>
    </row>
    <row r="24" spans="2:133" ht="11.25" customHeight="1" x14ac:dyDescent="0.15">
      <c r="B24" s="658" t="s">
        <v>288</v>
      </c>
      <c r="C24" s="659"/>
      <c r="D24" s="659"/>
      <c r="E24" s="659"/>
      <c r="F24" s="659"/>
      <c r="G24" s="659"/>
      <c r="H24" s="659"/>
      <c r="I24" s="659"/>
      <c r="J24" s="659"/>
      <c r="K24" s="659"/>
      <c r="L24" s="659"/>
      <c r="M24" s="659"/>
      <c r="N24" s="659"/>
      <c r="O24" s="659"/>
      <c r="P24" s="659"/>
      <c r="Q24" s="660"/>
      <c r="R24" s="661">
        <v>45781</v>
      </c>
      <c r="S24" s="664"/>
      <c r="T24" s="664"/>
      <c r="U24" s="664"/>
      <c r="V24" s="664"/>
      <c r="W24" s="664"/>
      <c r="X24" s="664"/>
      <c r="Y24" s="665"/>
      <c r="Z24" s="723">
        <v>1.5</v>
      </c>
      <c r="AA24" s="723"/>
      <c r="AB24" s="723"/>
      <c r="AC24" s="723"/>
      <c r="AD24" s="724" t="s">
        <v>129</v>
      </c>
      <c r="AE24" s="724"/>
      <c r="AF24" s="724"/>
      <c r="AG24" s="724"/>
      <c r="AH24" s="724"/>
      <c r="AI24" s="724"/>
      <c r="AJ24" s="724"/>
      <c r="AK24" s="724"/>
      <c r="AL24" s="666" t="s">
        <v>129</v>
      </c>
      <c r="AM24" s="667"/>
      <c r="AN24" s="667"/>
      <c r="AO24" s="725"/>
      <c r="AP24" s="769" t="s">
        <v>289</v>
      </c>
      <c r="AQ24" s="776"/>
      <c r="AR24" s="776"/>
      <c r="AS24" s="776"/>
      <c r="AT24" s="776"/>
      <c r="AU24" s="776"/>
      <c r="AV24" s="776"/>
      <c r="AW24" s="776"/>
      <c r="AX24" s="776"/>
      <c r="AY24" s="776"/>
      <c r="AZ24" s="776"/>
      <c r="BA24" s="776"/>
      <c r="BB24" s="776"/>
      <c r="BC24" s="776"/>
      <c r="BD24" s="776"/>
      <c r="BE24" s="776"/>
      <c r="BF24" s="771"/>
      <c r="BG24" s="661" t="s">
        <v>129</v>
      </c>
      <c r="BH24" s="664"/>
      <c r="BI24" s="664"/>
      <c r="BJ24" s="664"/>
      <c r="BK24" s="664"/>
      <c r="BL24" s="664"/>
      <c r="BM24" s="664"/>
      <c r="BN24" s="665"/>
      <c r="BO24" s="723" t="s">
        <v>129</v>
      </c>
      <c r="BP24" s="723"/>
      <c r="BQ24" s="723"/>
      <c r="BR24" s="723"/>
      <c r="BS24" s="669" t="s">
        <v>232</v>
      </c>
      <c r="BT24" s="664"/>
      <c r="BU24" s="664"/>
      <c r="BV24" s="664"/>
      <c r="BW24" s="664"/>
      <c r="BX24" s="664"/>
      <c r="BY24" s="664"/>
      <c r="BZ24" s="664"/>
      <c r="CA24" s="664"/>
      <c r="CB24" s="704"/>
      <c r="CD24" s="732" t="s">
        <v>290</v>
      </c>
      <c r="CE24" s="733"/>
      <c r="CF24" s="733"/>
      <c r="CG24" s="733"/>
      <c r="CH24" s="733"/>
      <c r="CI24" s="733"/>
      <c r="CJ24" s="733"/>
      <c r="CK24" s="733"/>
      <c r="CL24" s="733"/>
      <c r="CM24" s="733"/>
      <c r="CN24" s="733"/>
      <c r="CO24" s="733"/>
      <c r="CP24" s="733"/>
      <c r="CQ24" s="734"/>
      <c r="CR24" s="726">
        <v>620064</v>
      </c>
      <c r="CS24" s="727"/>
      <c r="CT24" s="727"/>
      <c r="CU24" s="727"/>
      <c r="CV24" s="727"/>
      <c r="CW24" s="727"/>
      <c r="CX24" s="727"/>
      <c r="CY24" s="773"/>
      <c r="CZ24" s="774">
        <v>22.6</v>
      </c>
      <c r="DA24" s="743"/>
      <c r="DB24" s="743"/>
      <c r="DC24" s="777"/>
      <c r="DD24" s="772">
        <v>550420</v>
      </c>
      <c r="DE24" s="727"/>
      <c r="DF24" s="727"/>
      <c r="DG24" s="727"/>
      <c r="DH24" s="727"/>
      <c r="DI24" s="727"/>
      <c r="DJ24" s="727"/>
      <c r="DK24" s="773"/>
      <c r="DL24" s="772">
        <v>512279</v>
      </c>
      <c r="DM24" s="727"/>
      <c r="DN24" s="727"/>
      <c r="DO24" s="727"/>
      <c r="DP24" s="727"/>
      <c r="DQ24" s="727"/>
      <c r="DR24" s="727"/>
      <c r="DS24" s="727"/>
      <c r="DT24" s="727"/>
      <c r="DU24" s="727"/>
      <c r="DV24" s="773"/>
      <c r="DW24" s="774">
        <v>47.3</v>
      </c>
      <c r="DX24" s="743"/>
      <c r="DY24" s="743"/>
      <c r="DZ24" s="743"/>
      <c r="EA24" s="743"/>
      <c r="EB24" s="743"/>
      <c r="EC24" s="775"/>
    </row>
    <row r="25" spans="2:133" ht="11.25" customHeight="1" x14ac:dyDescent="0.15">
      <c r="B25" s="658" t="s">
        <v>291</v>
      </c>
      <c r="C25" s="659"/>
      <c r="D25" s="659"/>
      <c r="E25" s="659"/>
      <c r="F25" s="659"/>
      <c r="G25" s="659"/>
      <c r="H25" s="659"/>
      <c r="I25" s="659"/>
      <c r="J25" s="659"/>
      <c r="K25" s="659"/>
      <c r="L25" s="659"/>
      <c r="M25" s="659"/>
      <c r="N25" s="659"/>
      <c r="O25" s="659"/>
      <c r="P25" s="659"/>
      <c r="Q25" s="660"/>
      <c r="R25" s="661">
        <v>31414</v>
      </c>
      <c r="S25" s="664"/>
      <c r="T25" s="664"/>
      <c r="U25" s="664"/>
      <c r="V25" s="664"/>
      <c r="W25" s="664"/>
      <c r="X25" s="664"/>
      <c r="Y25" s="665"/>
      <c r="Z25" s="723">
        <v>1.1000000000000001</v>
      </c>
      <c r="AA25" s="723"/>
      <c r="AB25" s="723"/>
      <c r="AC25" s="723"/>
      <c r="AD25" s="724">
        <v>14676</v>
      </c>
      <c r="AE25" s="724"/>
      <c r="AF25" s="724"/>
      <c r="AG25" s="724"/>
      <c r="AH25" s="724"/>
      <c r="AI25" s="724"/>
      <c r="AJ25" s="724"/>
      <c r="AK25" s="724"/>
      <c r="AL25" s="666">
        <v>1.4</v>
      </c>
      <c r="AM25" s="667"/>
      <c r="AN25" s="667"/>
      <c r="AO25" s="725"/>
      <c r="AP25" s="769" t="s">
        <v>292</v>
      </c>
      <c r="AQ25" s="776"/>
      <c r="AR25" s="776"/>
      <c r="AS25" s="776"/>
      <c r="AT25" s="776"/>
      <c r="AU25" s="776"/>
      <c r="AV25" s="776"/>
      <c r="AW25" s="776"/>
      <c r="AX25" s="776"/>
      <c r="AY25" s="776"/>
      <c r="AZ25" s="776"/>
      <c r="BA25" s="776"/>
      <c r="BB25" s="776"/>
      <c r="BC25" s="776"/>
      <c r="BD25" s="776"/>
      <c r="BE25" s="776"/>
      <c r="BF25" s="771"/>
      <c r="BG25" s="661" t="s">
        <v>232</v>
      </c>
      <c r="BH25" s="664"/>
      <c r="BI25" s="664"/>
      <c r="BJ25" s="664"/>
      <c r="BK25" s="664"/>
      <c r="BL25" s="664"/>
      <c r="BM25" s="664"/>
      <c r="BN25" s="665"/>
      <c r="BO25" s="723" t="s">
        <v>232</v>
      </c>
      <c r="BP25" s="723"/>
      <c r="BQ25" s="723"/>
      <c r="BR25" s="723"/>
      <c r="BS25" s="669" t="s">
        <v>138</v>
      </c>
      <c r="BT25" s="664"/>
      <c r="BU25" s="664"/>
      <c r="BV25" s="664"/>
      <c r="BW25" s="664"/>
      <c r="BX25" s="664"/>
      <c r="BY25" s="664"/>
      <c r="BZ25" s="664"/>
      <c r="CA25" s="664"/>
      <c r="CB25" s="704"/>
      <c r="CD25" s="705" t="s">
        <v>293</v>
      </c>
      <c r="CE25" s="702"/>
      <c r="CF25" s="702"/>
      <c r="CG25" s="702"/>
      <c r="CH25" s="702"/>
      <c r="CI25" s="702"/>
      <c r="CJ25" s="702"/>
      <c r="CK25" s="702"/>
      <c r="CL25" s="702"/>
      <c r="CM25" s="702"/>
      <c r="CN25" s="702"/>
      <c r="CO25" s="702"/>
      <c r="CP25" s="702"/>
      <c r="CQ25" s="703"/>
      <c r="CR25" s="661">
        <v>418679</v>
      </c>
      <c r="CS25" s="662"/>
      <c r="CT25" s="662"/>
      <c r="CU25" s="662"/>
      <c r="CV25" s="662"/>
      <c r="CW25" s="662"/>
      <c r="CX25" s="662"/>
      <c r="CY25" s="663"/>
      <c r="CZ25" s="666">
        <v>15.3</v>
      </c>
      <c r="DA25" s="695"/>
      <c r="DB25" s="695"/>
      <c r="DC25" s="696"/>
      <c r="DD25" s="669">
        <v>362078</v>
      </c>
      <c r="DE25" s="662"/>
      <c r="DF25" s="662"/>
      <c r="DG25" s="662"/>
      <c r="DH25" s="662"/>
      <c r="DI25" s="662"/>
      <c r="DJ25" s="662"/>
      <c r="DK25" s="663"/>
      <c r="DL25" s="669">
        <v>349292</v>
      </c>
      <c r="DM25" s="662"/>
      <c r="DN25" s="662"/>
      <c r="DO25" s="662"/>
      <c r="DP25" s="662"/>
      <c r="DQ25" s="662"/>
      <c r="DR25" s="662"/>
      <c r="DS25" s="662"/>
      <c r="DT25" s="662"/>
      <c r="DU25" s="662"/>
      <c r="DV25" s="663"/>
      <c r="DW25" s="666">
        <v>32.299999999999997</v>
      </c>
      <c r="DX25" s="695"/>
      <c r="DY25" s="695"/>
      <c r="DZ25" s="695"/>
      <c r="EA25" s="695"/>
      <c r="EB25" s="695"/>
      <c r="EC25" s="697"/>
    </row>
    <row r="26" spans="2:133" ht="11.25" customHeight="1" x14ac:dyDescent="0.15">
      <c r="B26" s="658" t="s">
        <v>294</v>
      </c>
      <c r="C26" s="659"/>
      <c r="D26" s="659"/>
      <c r="E26" s="659"/>
      <c r="F26" s="659"/>
      <c r="G26" s="659"/>
      <c r="H26" s="659"/>
      <c r="I26" s="659"/>
      <c r="J26" s="659"/>
      <c r="K26" s="659"/>
      <c r="L26" s="659"/>
      <c r="M26" s="659"/>
      <c r="N26" s="659"/>
      <c r="O26" s="659"/>
      <c r="P26" s="659"/>
      <c r="Q26" s="660"/>
      <c r="R26" s="661">
        <v>3875</v>
      </c>
      <c r="S26" s="664"/>
      <c r="T26" s="664"/>
      <c r="U26" s="664"/>
      <c r="V26" s="664"/>
      <c r="W26" s="664"/>
      <c r="X26" s="664"/>
      <c r="Y26" s="665"/>
      <c r="Z26" s="723">
        <v>0.1</v>
      </c>
      <c r="AA26" s="723"/>
      <c r="AB26" s="723"/>
      <c r="AC26" s="723"/>
      <c r="AD26" s="724">
        <v>15</v>
      </c>
      <c r="AE26" s="724"/>
      <c r="AF26" s="724"/>
      <c r="AG26" s="724"/>
      <c r="AH26" s="724"/>
      <c r="AI26" s="724"/>
      <c r="AJ26" s="724"/>
      <c r="AK26" s="724"/>
      <c r="AL26" s="666">
        <v>0</v>
      </c>
      <c r="AM26" s="667"/>
      <c r="AN26" s="667"/>
      <c r="AO26" s="725"/>
      <c r="AP26" s="769" t="s">
        <v>295</v>
      </c>
      <c r="AQ26" s="770"/>
      <c r="AR26" s="770"/>
      <c r="AS26" s="770"/>
      <c r="AT26" s="770"/>
      <c r="AU26" s="770"/>
      <c r="AV26" s="770"/>
      <c r="AW26" s="770"/>
      <c r="AX26" s="770"/>
      <c r="AY26" s="770"/>
      <c r="AZ26" s="770"/>
      <c r="BA26" s="770"/>
      <c r="BB26" s="770"/>
      <c r="BC26" s="770"/>
      <c r="BD26" s="770"/>
      <c r="BE26" s="770"/>
      <c r="BF26" s="771"/>
      <c r="BG26" s="661" t="s">
        <v>138</v>
      </c>
      <c r="BH26" s="664"/>
      <c r="BI26" s="664"/>
      <c r="BJ26" s="664"/>
      <c r="BK26" s="664"/>
      <c r="BL26" s="664"/>
      <c r="BM26" s="664"/>
      <c r="BN26" s="665"/>
      <c r="BO26" s="723" t="s">
        <v>129</v>
      </c>
      <c r="BP26" s="723"/>
      <c r="BQ26" s="723"/>
      <c r="BR26" s="723"/>
      <c r="BS26" s="669" t="s">
        <v>129</v>
      </c>
      <c r="BT26" s="664"/>
      <c r="BU26" s="664"/>
      <c r="BV26" s="664"/>
      <c r="BW26" s="664"/>
      <c r="BX26" s="664"/>
      <c r="BY26" s="664"/>
      <c r="BZ26" s="664"/>
      <c r="CA26" s="664"/>
      <c r="CB26" s="704"/>
      <c r="CD26" s="705" t="s">
        <v>296</v>
      </c>
      <c r="CE26" s="702"/>
      <c r="CF26" s="702"/>
      <c r="CG26" s="702"/>
      <c r="CH26" s="702"/>
      <c r="CI26" s="702"/>
      <c r="CJ26" s="702"/>
      <c r="CK26" s="702"/>
      <c r="CL26" s="702"/>
      <c r="CM26" s="702"/>
      <c r="CN26" s="702"/>
      <c r="CO26" s="702"/>
      <c r="CP26" s="702"/>
      <c r="CQ26" s="703"/>
      <c r="CR26" s="661">
        <v>236186</v>
      </c>
      <c r="CS26" s="664"/>
      <c r="CT26" s="664"/>
      <c r="CU26" s="664"/>
      <c r="CV26" s="664"/>
      <c r="CW26" s="664"/>
      <c r="CX26" s="664"/>
      <c r="CY26" s="665"/>
      <c r="CZ26" s="666">
        <v>8.6</v>
      </c>
      <c r="DA26" s="695"/>
      <c r="DB26" s="695"/>
      <c r="DC26" s="696"/>
      <c r="DD26" s="669">
        <v>186730</v>
      </c>
      <c r="DE26" s="664"/>
      <c r="DF26" s="664"/>
      <c r="DG26" s="664"/>
      <c r="DH26" s="664"/>
      <c r="DI26" s="664"/>
      <c r="DJ26" s="664"/>
      <c r="DK26" s="665"/>
      <c r="DL26" s="669" t="s">
        <v>232</v>
      </c>
      <c r="DM26" s="664"/>
      <c r="DN26" s="664"/>
      <c r="DO26" s="664"/>
      <c r="DP26" s="664"/>
      <c r="DQ26" s="664"/>
      <c r="DR26" s="664"/>
      <c r="DS26" s="664"/>
      <c r="DT26" s="664"/>
      <c r="DU26" s="664"/>
      <c r="DV26" s="665"/>
      <c r="DW26" s="666" t="s">
        <v>129</v>
      </c>
      <c r="DX26" s="695"/>
      <c r="DY26" s="695"/>
      <c r="DZ26" s="695"/>
      <c r="EA26" s="695"/>
      <c r="EB26" s="695"/>
      <c r="EC26" s="697"/>
    </row>
    <row r="27" spans="2:133" ht="11.25" customHeight="1" x14ac:dyDescent="0.15">
      <c r="B27" s="658" t="s">
        <v>297</v>
      </c>
      <c r="C27" s="659"/>
      <c r="D27" s="659"/>
      <c r="E27" s="659"/>
      <c r="F27" s="659"/>
      <c r="G27" s="659"/>
      <c r="H27" s="659"/>
      <c r="I27" s="659"/>
      <c r="J27" s="659"/>
      <c r="K27" s="659"/>
      <c r="L27" s="659"/>
      <c r="M27" s="659"/>
      <c r="N27" s="659"/>
      <c r="O27" s="659"/>
      <c r="P27" s="659"/>
      <c r="Q27" s="660"/>
      <c r="R27" s="661">
        <v>186994</v>
      </c>
      <c r="S27" s="664"/>
      <c r="T27" s="664"/>
      <c r="U27" s="664"/>
      <c r="V27" s="664"/>
      <c r="W27" s="664"/>
      <c r="X27" s="664"/>
      <c r="Y27" s="665"/>
      <c r="Z27" s="723">
        <v>6.3</v>
      </c>
      <c r="AA27" s="723"/>
      <c r="AB27" s="723"/>
      <c r="AC27" s="723"/>
      <c r="AD27" s="724" t="s">
        <v>138</v>
      </c>
      <c r="AE27" s="724"/>
      <c r="AF27" s="724"/>
      <c r="AG27" s="724"/>
      <c r="AH27" s="724"/>
      <c r="AI27" s="724"/>
      <c r="AJ27" s="724"/>
      <c r="AK27" s="724"/>
      <c r="AL27" s="666" t="s">
        <v>129</v>
      </c>
      <c r="AM27" s="667"/>
      <c r="AN27" s="667"/>
      <c r="AO27" s="725"/>
      <c r="AP27" s="658" t="s">
        <v>298</v>
      </c>
      <c r="AQ27" s="659"/>
      <c r="AR27" s="659"/>
      <c r="AS27" s="659"/>
      <c r="AT27" s="659"/>
      <c r="AU27" s="659"/>
      <c r="AV27" s="659"/>
      <c r="AW27" s="659"/>
      <c r="AX27" s="659"/>
      <c r="AY27" s="659"/>
      <c r="AZ27" s="659"/>
      <c r="BA27" s="659"/>
      <c r="BB27" s="659"/>
      <c r="BC27" s="659"/>
      <c r="BD27" s="659"/>
      <c r="BE27" s="659"/>
      <c r="BF27" s="660"/>
      <c r="BG27" s="661">
        <v>211080</v>
      </c>
      <c r="BH27" s="664"/>
      <c r="BI27" s="664"/>
      <c r="BJ27" s="664"/>
      <c r="BK27" s="664"/>
      <c r="BL27" s="664"/>
      <c r="BM27" s="664"/>
      <c r="BN27" s="665"/>
      <c r="BO27" s="723">
        <v>100</v>
      </c>
      <c r="BP27" s="723"/>
      <c r="BQ27" s="723"/>
      <c r="BR27" s="723"/>
      <c r="BS27" s="669" t="s">
        <v>129</v>
      </c>
      <c r="BT27" s="664"/>
      <c r="BU27" s="664"/>
      <c r="BV27" s="664"/>
      <c r="BW27" s="664"/>
      <c r="BX27" s="664"/>
      <c r="BY27" s="664"/>
      <c r="BZ27" s="664"/>
      <c r="CA27" s="664"/>
      <c r="CB27" s="704"/>
      <c r="CD27" s="705" t="s">
        <v>299</v>
      </c>
      <c r="CE27" s="702"/>
      <c r="CF27" s="702"/>
      <c r="CG27" s="702"/>
      <c r="CH27" s="702"/>
      <c r="CI27" s="702"/>
      <c r="CJ27" s="702"/>
      <c r="CK27" s="702"/>
      <c r="CL27" s="702"/>
      <c r="CM27" s="702"/>
      <c r="CN27" s="702"/>
      <c r="CO27" s="702"/>
      <c r="CP27" s="702"/>
      <c r="CQ27" s="703"/>
      <c r="CR27" s="661">
        <v>40826</v>
      </c>
      <c r="CS27" s="662"/>
      <c r="CT27" s="662"/>
      <c r="CU27" s="662"/>
      <c r="CV27" s="662"/>
      <c r="CW27" s="662"/>
      <c r="CX27" s="662"/>
      <c r="CY27" s="663"/>
      <c r="CZ27" s="666">
        <v>1.5</v>
      </c>
      <c r="DA27" s="695"/>
      <c r="DB27" s="695"/>
      <c r="DC27" s="696"/>
      <c r="DD27" s="669">
        <v>27783</v>
      </c>
      <c r="DE27" s="662"/>
      <c r="DF27" s="662"/>
      <c r="DG27" s="662"/>
      <c r="DH27" s="662"/>
      <c r="DI27" s="662"/>
      <c r="DJ27" s="662"/>
      <c r="DK27" s="663"/>
      <c r="DL27" s="669">
        <v>25828</v>
      </c>
      <c r="DM27" s="662"/>
      <c r="DN27" s="662"/>
      <c r="DO27" s="662"/>
      <c r="DP27" s="662"/>
      <c r="DQ27" s="662"/>
      <c r="DR27" s="662"/>
      <c r="DS27" s="662"/>
      <c r="DT27" s="662"/>
      <c r="DU27" s="662"/>
      <c r="DV27" s="663"/>
      <c r="DW27" s="666">
        <v>2.4</v>
      </c>
      <c r="DX27" s="695"/>
      <c r="DY27" s="695"/>
      <c r="DZ27" s="695"/>
      <c r="EA27" s="695"/>
      <c r="EB27" s="695"/>
      <c r="EC27" s="697"/>
    </row>
    <row r="28" spans="2:133" ht="11.25" customHeight="1" x14ac:dyDescent="0.15">
      <c r="B28" s="766" t="s">
        <v>300</v>
      </c>
      <c r="C28" s="767"/>
      <c r="D28" s="767"/>
      <c r="E28" s="767"/>
      <c r="F28" s="767"/>
      <c r="G28" s="767"/>
      <c r="H28" s="767"/>
      <c r="I28" s="767"/>
      <c r="J28" s="767"/>
      <c r="K28" s="767"/>
      <c r="L28" s="767"/>
      <c r="M28" s="767"/>
      <c r="N28" s="767"/>
      <c r="O28" s="767"/>
      <c r="P28" s="767"/>
      <c r="Q28" s="768"/>
      <c r="R28" s="661" t="s">
        <v>232</v>
      </c>
      <c r="S28" s="664"/>
      <c r="T28" s="664"/>
      <c r="U28" s="664"/>
      <c r="V28" s="664"/>
      <c r="W28" s="664"/>
      <c r="X28" s="664"/>
      <c r="Y28" s="665"/>
      <c r="Z28" s="723" t="s">
        <v>129</v>
      </c>
      <c r="AA28" s="723"/>
      <c r="AB28" s="723"/>
      <c r="AC28" s="723"/>
      <c r="AD28" s="724" t="s">
        <v>232</v>
      </c>
      <c r="AE28" s="724"/>
      <c r="AF28" s="724"/>
      <c r="AG28" s="724"/>
      <c r="AH28" s="724"/>
      <c r="AI28" s="724"/>
      <c r="AJ28" s="724"/>
      <c r="AK28" s="724"/>
      <c r="AL28" s="666" t="s">
        <v>129</v>
      </c>
      <c r="AM28" s="667"/>
      <c r="AN28" s="667"/>
      <c r="AO28" s="725"/>
      <c r="AP28" s="673"/>
      <c r="AQ28" s="674"/>
      <c r="AR28" s="674"/>
      <c r="AS28" s="674"/>
      <c r="AT28" s="674"/>
      <c r="AU28" s="674"/>
      <c r="AV28" s="674"/>
      <c r="AW28" s="674"/>
      <c r="AX28" s="674"/>
      <c r="AY28" s="674"/>
      <c r="AZ28" s="674"/>
      <c r="BA28" s="674"/>
      <c r="BB28" s="674"/>
      <c r="BC28" s="674"/>
      <c r="BD28" s="674"/>
      <c r="BE28" s="674"/>
      <c r="BF28" s="675"/>
      <c r="BG28" s="661"/>
      <c r="BH28" s="664"/>
      <c r="BI28" s="664"/>
      <c r="BJ28" s="664"/>
      <c r="BK28" s="664"/>
      <c r="BL28" s="664"/>
      <c r="BM28" s="664"/>
      <c r="BN28" s="665"/>
      <c r="BO28" s="723"/>
      <c r="BP28" s="723"/>
      <c r="BQ28" s="723"/>
      <c r="BR28" s="723"/>
      <c r="BS28" s="724"/>
      <c r="BT28" s="724"/>
      <c r="BU28" s="724"/>
      <c r="BV28" s="724"/>
      <c r="BW28" s="724"/>
      <c r="BX28" s="724"/>
      <c r="BY28" s="724"/>
      <c r="BZ28" s="724"/>
      <c r="CA28" s="724"/>
      <c r="CB28" s="765"/>
      <c r="CD28" s="705" t="s">
        <v>301</v>
      </c>
      <c r="CE28" s="702"/>
      <c r="CF28" s="702"/>
      <c r="CG28" s="702"/>
      <c r="CH28" s="702"/>
      <c r="CI28" s="702"/>
      <c r="CJ28" s="702"/>
      <c r="CK28" s="702"/>
      <c r="CL28" s="702"/>
      <c r="CM28" s="702"/>
      <c r="CN28" s="702"/>
      <c r="CO28" s="702"/>
      <c r="CP28" s="702"/>
      <c r="CQ28" s="703"/>
      <c r="CR28" s="661">
        <v>160559</v>
      </c>
      <c r="CS28" s="664"/>
      <c r="CT28" s="664"/>
      <c r="CU28" s="664"/>
      <c r="CV28" s="664"/>
      <c r="CW28" s="664"/>
      <c r="CX28" s="664"/>
      <c r="CY28" s="665"/>
      <c r="CZ28" s="666">
        <v>5.9</v>
      </c>
      <c r="DA28" s="695"/>
      <c r="DB28" s="695"/>
      <c r="DC28" s="696"/>
      <c r="DD28" s="669">
        <v>160559</v>
      </c>
      <c r="DE28" s="664"/>
      <c r="DF28" s="664"/>
      <c r="DG28" s="664"/>
      <c r="DH28" s="664"/>
      <c r="DI28" s="664"/>
      <c r="DJ28" s="664"/>
      <c r="DK28" s="665"/>
      <c r="DL28" s="669">
        <v>137159</v>
      </c>
      <c r="DM28" s="664"/>
      <c r="DN28" s="664"/>
      <c r="DO28" s="664"/>
      <c r="DP28" s="664"/>
      <c r="DQ28" s="664"/>
      <c r="DR28" s="664"/>
      <c r="DS28" s="664"/>
      <c r="DT28" s="664"/>
      <c r="DU28" s="664"/>
      <c r="DV28" s="665"/>
      <c r="DW28" s="666">
        <v>12.7</v>
      </c>
      <c r="DX28" s="695"/>
      <c r="DY28" s="695"/>
      <c r="DZ28" s="695"/>
      <c r="EA28" s="695"/>
      <c r="EB28" s="695"/>
      <c r="EC28" s="697"/>
    </row>
    <row r="29" spans="2:133" ht="11.25" customHeight="1" x14ac:dyDescent="0.15">
      <c r="B29" s="658" t="s">
        <v>302</v>
      </c>
      <c r="C29" s="659"/>
      <c r="D29" s="659"/>
      <c r="E29" s="659"/>
      <c r="F29" s="659"/>
      <c r="G29" s="659"/>
      <c r="H29" s="659"/>
      <c r="I29" s="659"/>
      <c r="J29" s="659"/>
      <c r="K29" s="659"/>
      <c r="L29" s="659"/>
      <c r="M29" s="659"/>
      <c r="N29" s="659"/>
      <c r="O29" s="659"/>
      <c r="P29" s="659"/>
      <c r="Q29" s="660"/>
      <c r="R29" s="661">
        <v>287319</v>
      </c>
      <c r="S29" s="664"/>
      <c r="T29" s="664"/>
      <c r="U29" s="664"/>
      <c r="V29" s="664"/>
      <c r="W29" s="664"/>
      <c r="X29" s="664"/>
      <c r="Y29" s="665"/>
      <c r="Z29" s="723">
        <v>9.6999999999999993</v>
      </c>
      <c r="AA29" s="723"/>
      <c r="AB29" s="723"/>
      <c r="AC29" s="723"/>
      <c r="AD29" s="724" t="s">
        <v>138</v>
      </c>
      <c r="AE29" s="724"/>
      <c r="AF29" s="724"/>
      <c r="AG29" s="724"/>
      <c r="AH29" s="724"/>
      <c r="AI29" s="724"/>
      <c r="AJ29" s="724"/>
      <c r="AK29" s="724"/>
      <c r="AL29" s="666" t="s">
        <v>232</v>
      </c>
      <c r="AM29" s="667"/>
      <c r="AN29" s="667"/>
      <c r="AO29" s="725"/>
      <c r="AP29" s="735" t="s">
        <v>221</v>
      </c>
      <c r="AQ29" s="736"/>
      <c r="AR29" s="736"/>
      <c r="AS29" s="736"/>
      <c r="AT29" s="736"/>
      <c r="AU29" s="736"/>
      <c r="AV29" s="736"/>
      <c r="AW29" s="736"/>
      <c r="AX29" s="736"/>
      <c r="AY29" s="736"/>
      <c r="AZ29" s="736"/>
      <c r="BA29" s="736"/>
      <c r="BB29" s="736"/>
      <c r="BC29" s="736"/>
      <c r="BD29" s="736"/>
      <c r="BE29" s="736"/>
      <c r="BF29" s="737"/>
      <c r="BG29" s="735" t="s">
        <v>303</v>
      </c>
      <c r="BH29" s="763"/>
      <c r="BI29" s="763"/>
      <c r="BJ29" s="763"/>
      <c r="BK29" s="763"/>
      <c r="BL29" s="763"/>
      <c r="BM29" s="763"/>
      <c r="BN29" s="763"/>
      <c r="BO29" s="763"/>
      <c r="BP29" s="763"/>
      <c r="BQ29" s="764"/>
      <c r="BR29" s="735" t="s">
        <v>304</v>
      </c>
      <c r="BS29" s="763"/>
      <c r="BT29" s="763"/>
      <c r="BU29" s="763"/>
      <c r="BV29" s="763"/>
      <c r="BW29" s="763"/>
      <c r="BX29" s="763"/>
      <c r="BY29" s="763"/>
      <c r="BZ29" s="763"/>
      <c r="CA29" s="763"/>
      <c r="CB29" s="764"/>
      <c r="CD29" s="745" t="s">
        <v>305</v>
      </c>
      <c r="CE29" s="746"/>
      <c r="CF29" s="705" t="s">
        <v>306</v>
      </c>
      <c r="CG29" s="702"/>
      <c r="CH29" s="702"/>
      <c r="CI29" s="702"/>
      <c r="CJ29" s="702"/>
      <c r="CK29" s="702"/>
      <c r="CL29" s="702"/>
      <c r="CM29" s="702"/>
      <c r="CN29" s="702"/>
      <c r="CO29" s="702"/>
      <c r="CP29" s="702"/>
      <c r="CQ29" s="703"/>
      <c r="CR29" s="661">
        <v>160466</v>
      </c>
      <c r="CS29" s="662"/>
      <c r="CT29" s="662"/>
      <c r="CU29" s="662"/>
      <c r="CV29" s="662"/>
      <c r="CW29" s="662"/>
      <c r="CX29" s="662"/>
      <c r="CY29" s="663"/>
      <c r="CZ29" s="666">
        <v>5.8</v>
      </c>
      <c r="DA29" s="695"/>
      <c r="DB29" s="695"/>
      <c r="DC29" s="696"/>
      <c r="DD29" s="669">
        <v>160466</v>
      </c>
      <c r="DE29" s="662"/>
      <c r="DF29" s="662"/>
      <c r="DG29" s="662"/>
      <c r="DH29" s="662"/>
      <c r="DI29" s="662"/>
      <c r="DJ29" s="662"/>
      <c r="DK29" s="663"/>
      <c r="DL29" s="669">
        <v>137066</v>
      </c>
      <c r="DM29" s="662"/>
      <c r="DN29" s="662"/>
      <c r="DO29" s="662"/>
      <c r="DP29" s="662"/>
      <c r="DQ29" s="662"/>
      <c r="DR29" s="662"/>
      <c r="DS29" s="662"/>
      <c r="DT29" s="662"/>
      <c r="DU29" s="662"/>
      <c r="DV29" s="663"/>
      <c r="DW29" s="666">
        <v>12.7</v>
      </c>
      <c r="DX29" s="695"/>
      <c r="DY29" s="695"/>
      <c r="DZ29" s="695"/>
      <c r="EA29" s="695"/>
      <c r="EB29" s="695"/>
      <c r="EC29" s="697"/>
    </row>
    <row r="30" spans="2:133" ht="11.25" customHeight="1" x14ac:dyDescent="0.15">
      <c r="B30" s="658" t="s">
        <v>307</v>
      </c>
      <c r="C30" s="659"/>
      <c r="D30" s="659"/>
      <c r="E30" s="659"/>
      <c r="F30" s="659"/>
      <c r="G30" s="659"/>
      <c r="H30" s="659"/>
      <c r="I30" s="659"/>
      <c r="J30" s="659"/>
      <c r="K30" s="659"/>
      <c r="L30" s="659"/>
      <c r="M30" s="659"/>
      <c r="N30" s="659"/>
      <c r="O30" s="659"/>
      <c r="P30" s="659"/>
      <c r="Q30" s="660"/>
      <c r="R30" s="661">
        <v>13404</v>
      </c>
      <c r="S30" s="664"/>
      <c r="T30" s="664"/>
      <c r="U30" s="664"/>
      <c r="V30" s="664"/>
      <c r="W30" s="664"/>
      <c r="X30" s="664"/>
      <c r="Y30" s="665"/>
      <c r="Z30" s="723">
        <v>0.5</v>
      </c>
      <c r="AA30" s="723"/>
      <c r="AB30" s="723"/>
      <c r="AC30" s="723"/>
      <c r="AD30" s="724">
        <v>747</v>
      </c>
      <c r="AE30" s="724"/>
      <c r="AF30" s="724"/>
      <c r="AG30" s="724"/>
      <c r="AH30" s="724"/>
      <c r="AI30" s="724"/>
      <c r="AJ30" s="724"/>
      <c r="AK30" s="724"/>
      <c r="AL30" s="666">
        <v>0.1</v>
      </c>
      <c r="AM30" s="667"/>
      <c r="AN30" s="667"/>
      <c r="AO30" s="725"/>
      <c r="AP30" s="751" t="s">
        <v>308</v>
      </c>
      <c r="AQ30" s="752"/>
      <c r="AR30" s="752"/>
      <c r="AS30" s="752"/>
      <c r="AT30" s="757" t="s">
        <v>309</v>
      </c>
      <c r="AU30" s="230"/>
      <c r="AV30" s="230"/>
      <c r="AW30" s="230"/>
      <c r="AX30" s="760" t="s">
        <v>187</v>
      </c>
      <c r="AY30" s="761"/>
      <c r="AZ30" s="761"/>
      <c r="BA30" s="761"/>
      <c r="BB30" s="761"/>
      <c r="BC30" s="761"/>
      <c r="BD30" s="761"/>
      <c r="BE30" s="761"/>
      <c r="BF30" s="762"/>
      <c r="BG30" s="741">
        <v>99.8</v>
      </c>
      <c r="BH30" s="742"/>
      <c r="BI30" s="742"/>
      <c r="BJ30" s="742"/>
      <c r="BK30" s="742"/>
      <c r="BL30" s="742"/>
      <c r="BM30" s="743">
        <v>98.9</v>
      </c>
      <c r="BN30" s="742"/>
      <c r="BO30" s="742"/>
      <c r="BP30" s="742"/>
      <c r="BQ30" s="744"/>
      <c r="BR30" s="741">
        <v>99.8</v>
      </c>
      <c r="BS30" s="742"/>
      <c r="BT30" s="742"/>
      <c r="BU30" s="742"/>
      <c r="BV30" s="742"/>
      <c r="BW30" s="742"/>
      <c r="BX30" s="743">
        <v>98.7</v>
      </c>
      <c r="BY30" s="742"/>
      <c r="BZ30" s="742"/>
      <c r="CA30" s="742"/>
      <c r="CB30" s="744"/>
      <c r="CD30" s="747"/>
      <c r="CE30" s="748"/>
      <c r="CF30" s="705" t="s">
        <v>310</v>
      </c>
      <c r="CG30" s="702"/>
      <c r="CH30" s="702"/>
      <c r="CI30" s="702"/>
      <c r="CJ30" s="702"/>
      <c r="CK30" s="702"/>
      <c r="CL30" s="702"/>
      <c r="CM30" s="702"/>
      <c r="CN30" s="702"/>
      <c r="CO30" s="702"/>
      <c r="CP30" s="702"/>
      <c r="CQ30" s="703"/>
      <c r="CR30" s="661">
        <v>154913</v>
      </c>
      <c r="CS30" s="664"/>
      <c r="CT30" s="664"/>
      <c r="CU30" s="664"/>
      <c r="CV30" s="664"/>
      <c r="CW30" s="664"/>
      <c r="CX30" s="664"/>
      <c r="CY30" s="665"/>
      <c r="CZ30" s="666">
        <v>5.6</v>
      </c>
      <c r="DA30" s="695"/>
      <c r="DB30" s="695"/>
      <c r="DC30" s="696"/>
      <c r="DD30" s="669">
        <v>154913</v>
      </c>
      <c r="DE30" s="664"/>
      <c r="DF30" s="664"/>
      <c r="DG30" s="664"/>
      <c r="DH30" s="664"/>
      <c r="DI30" s="664"/>
      <c r="DJ30" s="664"/>
      <c r="DK30" s="665"/>
      <c r="DL30" s="669">
        <v>131513</v>
      </c>
      <c r="DM30" s="664"/>
      <c r="DN30" s="664"/>
      <c r="DO30" s="664"/>
      <c r="DP30" s="664"/>
      <c r="DQ30" s="664"/>
      <c r="DR30" s="664"/>
      <c r="DS30" s="664"/>
      <c r="DT30" s="664"/>
      <c r="DU30" s="664"/>
      <c r="DV30" s="665"/>
      <c r="DW30" s="666">
        <v>12.1</v>
      </c>
      <c r="DX30" s="695"/>
      <c r="DY30" s="695"/>
      <c r="DZ30" s="695"/>
      <c r="EA30" s="695"/>
      <c r="EB30" s="695"/>
      <c r="EC30" s="697"/>
    </row>
    <row r="31" spans="2:133" ht="11.25" customHeight="1" x14ac:dyDescent="0.15">
      <c r="B31" s="658" t="s">
        <v>311</v>
      </c>
      <c r="C31" s="659"/>
      <c r="D31" s="659"/>
      <c r="E31" s="659"/>
      <c r="F31" s="659"/>
      <c r="G31" s="659"/>
      <c r="H31" s="659"/>
      <c r="I31" s="659"/>
      <c r="J31" s="659"/>
      <c r="K31" s="659"/>
      <c r="L31" s="659"/>
      <c r="M31" s="659"/>
      <c r="N31" s="659"/>
      <c r="O31" s="659"/>
      <c r="P31" s="659"/>
      <c r="Q31" s="660"/>
      <c r="R31" s="661">
        <v>28281</v>
      </c>
      <c r="S31" s="664"/>
      <c r="T31" s="664"/>
      <c r="U31" s="664"/>
      <c r="V31" s="664"/>
      <c r="W31" s="664"/>
      <c r="X31" s="664"/>
      <c r="Y31" s="665"/>
      <c r="Z31" s="723">
        <v>1</v>
      </c>
      <c r="AA31" s="723"/>
      <c r="AB31" s="723"/>
      <c r="AC31" s="723"/>
      <c r="AD31" s="724" t="s">
        <v>129</v>
      </c>
      <c r="AE31" s="724"/>
      <c r="AF31" s="724"/>
      <c r="AG31" s="724"/>
      <c r="AH31" s="724"/>
      <c r="AI31" s="724"/>
      <c r="AJ31" s="724"/>
      <c r="AK31" s="724"/>
      <c r="AL31" s="666" t="s">
        <v>232</v>
      </c>
      <c r="AM31" s="667"/>
      <c r="AN31" s="667"/>
      <c r="AO31" s="725"/>
      <c r="AP31" s="753"/>
      <c r="AQ31" s="754"/>
      <c r="AR31" s="754"/>
      <c r="AS31" s="754"/>
      <c r="AT31" s="758"/>
      <c r="AU31" s="229" t="s">
        <v>312</v>
      </c>
      <c r="AV31" s="229"/>
      <c r="AW31" s="229"/>
      <c r="AX31" s="658" t="s">
        <v>313</v>
      </c>
      <c r="AY31" s="659"/>
      <c r="AZ31" s="659"/>
      <c r="BA31" s="659"/>
      <c r="BB31" s="659"/>
      <c r="BC31" s="659"/>
      <c r="BD31" s="659"/>
      <c r="BE31" s="659"/>
      <c r="BF31" s="660"/>
      <c r="BG31" s="739">
        <v>99.6</v>
      </c>
      <c r="BH31" s="662"/>
      <c r="BI31" s="662"/>
      <c r="BJ31" s="662"/>
      <c r="BK31" s="662"/>
      <c r="BL31" s="662"/>
      <c r="BM31" s="667">
        <v>98.7</v>
      </c>
      <c r="BN31" s="740"/>
      <c r="BO31" s="740"/>
      <c r="BP31" s="740"/>
      <c r="BQ31" s="701"/>
      <c r="BR31" s="739">
        <v>99.7</v>
      </c>
      <c r="BS31" s="662"/>
      <c r="BT31" s="662"/>
      <c r="BU31" s="662"/>
      <c r="BV31" s="662"/>
      <c r="BW31" s="662"/>
      <c r="BX31" s="667">
        <v>98.8</v>
      </c>
      <c r="BY31" s="740"/>
      <c r="BZ31" s="740"/>
      <c r="CA31" s="740"/>
      <c r="CB31" s="701"/>
      <c r="CD31" s="747"/>
      <c r="CE31" s="748"/>
      <c r="CF31" s="705" t="s">
        <v>314</v>
      </c>
      <c r="CG31" s="702"/>
      <c r="CH31" s="702"/>
      <c r="CI31" s="702"/>
      <c r="CJ31" s="702"/>
      <c r="CK31" s="702"/>
      <c r="CL31" s="702"/>
      <c r="CM31" s="702"/>
      <c r="CN31" s="702"/>
      <c r="CO31" s="702"/>
      <c r="CP31" s="702"/>
      <c r="CQ31" s="703"/>
      <c r="CR31" s="661">
        <v>5553</v>
      </c>
      <c r="CS31" s="662"/>
      <c r="CT31" s="662"/>
      <c r="CU31" s="662"/>
      <c r="CV31" s="662"/>
      <c r="CW31" s="662"/>
      <c r="CX31" s="662"/>
      <c r="CY31" s="663"/>
      <c r="CZ31" s="666">
        <v>0.2</v>
      </c>
      <c r="DA31" s="695"/>
      <c r="DB31" s="695"/>
      <c r="DC31" s="696"/>
      <c r="DD31" s="669">
        <v>5553</v>
      </c>
      <c r="DE31" s="662"/>
      <c r="DF31" s="662"/>
      <c r="DG31" s="662"/>
      <c r="DH31" s="662"/>
      <c r="DI31" s="662"/>
      <c r="DJ31" s="662"/>
      <c r="DK31" s="663"/>
      <c r="DL31" s="669">
        <v>5553</v>
      </c>
      <c r="DM31" s="662"/>
      <c r="DN31" s="662"/>
      <c r="DO31" s="662"/>
      <c r="DP31" s="662"/>
      <c r="DQ31" s="662"/>
      <c r="DR31" s="662"/>
      <c r="DS31" s="662"/>
      <c r="DT31" s="662"/>
      <c r="DU31" s="662"/>
      <c r="DV31" s="663"/>
      <c r="DW31" s="666">
        <v>0.5</v>
      </c>
      <c r="DX31" s="695"/>
      <c r="DY31" s="695"/>
      <c r="DZ31" s="695"/>
      <c r="EA31" s="695"/>
      <c r="EB31" s="695"/>
      <c r="EC31" s="697"/>
    </row>
    <row r="32" spans="2:133" ht="11.25" customHeight="1" x14ac:dyDescent="0.15">
      <c r="B32" s="658" t="s">
        <v>315</v>
      </c>
      <c r="C32" s="659"/>
      <c r="D32" s="659"/>
      <c r="E32" s="659"/>
      <c r="F32" s="659"/>
      <c r="G32" s="659"/>
      <c r="H32" s="659"/>
      <c r="I32" s="659"/>
      <c r="J32" s="659"/>
      <c r="K32" s="659"/>
      <c r="L32" s="659"/>
      <c r="M32" s="659"/>
      <c r="N32" s="659"/>
      <c r="O32" s="659"/>
      <c r="P32" s="659"/>
      <c r="Q32" s="660"/>
      <c r="R32" s="661">
        <v>11194</v>
      </c>
      <c r="S32" s="664"/>
      <c r="T32" s="664"/>
      <c r="U32" s="664"/>
      <c r="V32" s="664"/>
      <c r="W32" s="664"/>
      <c r="X32" s="664"/>
      <c r="Y32" s="665"/>
      <c r="Z32" s="723">
        <v>0.4</v>
      </c>
      <c r="AA32" s="723"/>
      <c r="AB32" s="723"/>
      <c r="AC32" s="723"/>
      <c r="AD32" s="724" t="s">
        <v>129</v>
      </c>
      <c r="AE32" s="724"/>
      <c r="AF32" s="724"/>
      <c r="AG32" s="724"/>
      <c r="AH32" s="724"/>
      <c r="AI32" s="724"/>
      <c r="AJ32" s="724"/>
      <c r="AK32" s="724"/>
      <c r="AL32" s="666" t="s">
        <v>232</v>
      </c>
      <c r="AM32" s="667"/>
      <c r="AN32" s="667"/>
      <c r="AO32" s="725"/>
      <c r="AP32" s="755"/>
      <c r="AQ32" s="756"/>
      <c r="AR32" s="756"/>
      <c r="AS32" s="756"/>
      <c r="AT32" s="759"/>
      <c r="AU32" s="231"/>
      <c r="AV32" s="231"/>
      <c r="AW32" s="231"/>
      <c r="AX32" s="673" t="s">
        <v>316</v>
      </c>
      <c r="AY32" s="674"/>
      <c r="AZ32" s="674"/>
      <c r="BA32" s="674"/>
      <c r="BB32" s="674"/>
      <c r="BC32" s="674"/>
      <c r="BD32" s="674"/>
      <c r="BE32" s="674"/>
      <c r="BF32" s="675"/>
      <c r="BG32" s="738">
        <v>99.8</v>
      </c>
      <c r="BH32" s="677"/>
      <c r="BI32" s="677"/>
      <c r="BJ32" s="677"/>
      <c r="BK32" s="677"/>
      <c r="BL32" s="677"/>
      <c r="BM32" s="721">
        <v>99</v>
      </c>
      <c r="BN32" s="677"/>
      <c r="BO32" s="677"/>
      <c r="BP32" s="677"/>
      <c r="BQ32" s="714"/>
      <c r="BR32" s="738">
        <v>99.8</v>
      </c>
      <c r="BS32" s="677"/>
      <c r="BT32" s="677"/>
      <c r="BU32" s="677"/>
      <c r="BV32" s="677"/>
      <c r="BW32" s="677"/>
      <c r="BX32" s="721">
        <v>98.7</v>
      </c>
      <c r="BY32" s="677"/>
      <c r="BZ32" s="677"/>
      <c r="CA32" s="677"/>
      <c r="CB32" s="714"/>
      <c r="CD32" s="749"/>
      <c r="CE32" s="750"/>
      <c r="CF32" s="705" t="s">
        <v>317</v>
      </c>
      <c r="CG32" s="702"/>
      <c r="CH32" s="702"/>
      <c r="CI32" s="702"/>
      <c r="CJ32" s="702"/>
      <c r="CK32" s="702"/>
      <c r="CL32" s="702"/>
      <c r="CM32" s="702"/>
      <c r="CN32" s="702"/>
      <c r="CO32" s="702"/>
      <c r="CP32" s="702"/>
      <c r="CQ32" s="703"/>
      <c r="CR32" s="661">
        <v>93</v>
      </c>
      <c r="CS32" s="664"/>
      <c r="CT32" s="664"/>
      <c r="CU32" s="664"/>
      <c r="CV32" s="664"/>
      <c r="CW32" s="664"/>
      <c r="CX32" s="664"/>
      <c r="CY32" s="665"/>
      <c r="CZ32" s="666">
        <v>0</v>
      </c>
      <c r="DA32" s="695"/>
      <c r="DB32" s="695"/>
      <c r="DC32" s="696"/>
      <c r="DD32" s="669">
        <v>93</v>
      </c>
      <c r="DE32" s="664"/>
      <c r="DF32" s="664"/>
      <c r="DG32" s="664"/>
      <c r="DH32" s="664"/>
      <c r="DI32" s="664"/>
      <c r="DJ32" s="664"/>
      <c r="DK32" s="665"/>
      <c r="DL32" s="669">
        <v>93</v>
      </c>
      <c r="DM32" s="664"/>
      <c r="DN32" s="664"/>
      <c r="DO32" s="664"/>
      <c r="DP32" s="664"/>
      <c r="DQ32" s="664"/>
      <c r="DR32" s="664"/>
      <c r="DS32" s="664"/>
      <c r="DT32" s="664"/>
      <c r="DU32" s="664"/>
      <c r="DV32" s="665"/>
      <c r="DW32" s="666">
        <v>0</v>
      </c>
      <c r="DX32" s="695"/>
      <c r="DY32" s="695"/>
      <c r="DZ32" s="695"/>
      <c r="EA32" s="695"/>
      <c r="EB32" s="695"/>
      <c r="EC32" s="697"/>
    </row>
    <row r="33" spans="2:133" ht="11.25" customHeight="1" x14ac:dyDescent="0.15">
      <c r="B33" s="658" t="s">
        <v>318</v>
      </c>
      <c r="C33" s="659"/>
      <c r="D33" s="659"/>
      <c r="E33" s="659"/>
      <c r="F33" s="659"/>
      <c r="G33" s="659"/>
      <c r="H33" s="659"/>
      <c r="I33" s="659"/>
      <c r="J33" s="659"/>
      <c r="K33" s="659"/>
      <c r="L33" s="659"/>
      <c r="M33" s="659"/>
      <c r="N33" s="659"/>
      <c r="O33" s="659"/>
      <c r="P33" s="659"/>
      <c r="Q33" s="660"/>
      <c r="R33" s="661">
        <v>263336</v>
      </c>
      <c r="S33" s="664"/>
      <c r="T33" s="664"/>
      <c r="U33" s="664"/>
      <c r="V33" s="664"/>
      <c r="W33" s="664"/>
      <c r="X33" s="664"/>
      <c r="Y33" s="665"/>
      <c r="Z33" s="723">
        <v>8.9</v>
      </c>
      <c r="AA33" s="723"/>
      <c r="AB33" s="723"/>
      <c r="AC33" s="723"/>
      <c r="AD33" s="724" t="s">
        <v>129</v>
      </c>
      <c r="AE33" s="724"/>
      <c r="AF33" s="724"/>
      <c r="AG33" s="724"/>
      <c r="AH33" s="724"/>
      <c r="AI33" s="724"/>
      <c r="AJ33" s="724"/>
      <c r="AK33" s="724"/>
      <c r="AL33" s="666" t="s">
        <v>138</v>
      </c>
      <c r="AM33" s="667"/>
      <c r="AN33" s="667"/>
      <c r="AO33" s="725"/>
      <c r="AP33" s="232"/>
      <c r="AQ33" s="233"/>
      <c r="AR33" s="229"/>
      <c r="AS33" s="230"/>
      <c r="AT33" s="230"/>
      <c r="AU33" s="230"/>
      <c r="AV33" s="230"/>
      <c r="AW33" s="230"/>
      <c r="AX33" s="230"/>
      <c r="AY33" s="230"/>
      <c r="AZ33" s="230"/>
      <c r="BA33" s="230"/>
      <c r="BB33" s="230"/>
      <c r="BC33" s="230"/>
      <c r="BD33" s="230"/>
      <c r="BE33" s="230"/>
      <c r="BF33" s="230"/>
      <c r="BG33" s="233"/>
      <c r="BH33" s="233"/>
      <c r="BI33" s="233"/>
      <c r="BJ33" s="233"/>
      <c r="BK33" s="233"/>
      <c r="BL33" s="233"/>
      <c r="BM33" s="233"/>
      <c r="BN33" s="233"/>
      <c r="BO33" s="233"/>
      <c r="BP33" s="233"/>
      <c r="BQ33" s="233"/>
      <c r="BR33" s="233"/>
      <c r="BS33" s="233"/>
      <c r="BT33" s="233"/>
      <c r="BU33" s="233"/>
      <c r="BV33" s="233"/>
      <c r="BW33" s="233"/>
      <c r="BX33" s="233"/>
      <c r="BY33" s="233"/>
      <c r="BZ33" s="233"/>
      <c r="CA33" s="233"/>
      <c r="CB33" s="233"/>
      <c r="CD33" s="705" t="s">
        <v>319</v>
      </c>
      <c r="CE33" s="702"/>
      <c r="CF33" s="702"/>
      <c r="CG33" s="702"/>
      <c r="CH33" s="702"/>
      <c r="CI33" s="702"/>
      <c r="CJ33" s="702"/>
      <c r="CK33" s="702"/>
      <c r="CL33" s="702"/>
      <c r="CM33" s="702"/>
      <c r="CN33" s="702"/>
      <c r="CO33" s="702"/>
      <c r="CP33" s="702"/>
      <c r="CQ33" s="703"/>
      <c r="CR33" s="661">
        <v>993015</v>
      </c>
      <c r="CS33" s="662"/>
      <c r="CT33" s="662"/>
      <c r="CU33" s="662"/>
      <c r="CV33" s="662"/>
      <c r="CW33" s="662"/>
      <c r="CX33" s="662"/>
      <c r="CY33" s="663"/>
      <c r="CZ33" s="666">
        <v>36.200000000000003</v>
      </c>
      <c r="DA33" s="695"/>
      <c r="DB33" s="695"/>
      <c r="DC33" s="696"/>
      <c r="DD33" s="669">
        <v>681293</v>
      </c>
      <c r="DE33" s="662"/>
      <c r="DF33" s="662"/>
      <c r="DG33" s="662"/>
      <c r="DH33" s="662"/>
      <c r="DI33" s="662"/>
      <c r="DJ33" s="662"/>
      <c r="DK33" s="663"/>
      <c r="DL33" s="669">
        <v>416427</v>
      </c>
      <c r="DM33" s="662"/>
      <c r="DN33" s="662"/>
      <c r="DO33" s="662"/>
      <c r="DP33" s="662"/>
      <c r="DQ33" s="662"/>
      <c r="DR33" s="662"/>
      <c r="DS33" s="662"/>
      <c r="DT33" s="662"/>
      <c r="DU33" s="662"/>
      <c r="DV33" s="663"/>
      <c r="DW33" s="666">
        <v>38.5</v>
      </c>
      <c r="DX33" s="695"/>
      <c r="DY33" s="695"/>
      <c r="DZ33" s="695"/>
      <c r="EA33" s="695"/>
      <c r="EB33" s="695"/>
      <c r="EC33" s="697"/>
    </row>
    <row r="34" spans="2:133" ht="11.25" customHeight="1" x14ac:dyDescent="0.15">
      <c r="B34" s="658" t="s">
        <v>320</v>
      </c>
      <c r="C34" s="659"/>
      <c r="D34" s="659"/>
      <c r="E34" s="659"/>
      <c r="F34" s="659"/>
      <c r="G34" s="659"/>
      <c r="H34" s="659"/>
      <c r="I34" s="659"/>
      <c r="J34" s="659"/>
      <c r="K34" s="659"/>
      <c r="L34" s="659"/>
      <c r="M34" s="659"/>
      <c r="N34" s="659"/>
      <c r="O34" s="659"/>
      <c r="P34" s="659"/>
      <c r="Q34" s="660"/>
      <c r="R34" s="661">
        <v>32270</v>
      </c>
      <c r="S34" s="664"/>
      <c r="T34" s="664"/>
      <c r="U34" s="664"/>
      <c r="V34" s="664"/>
      <c r="W34" s="664"/>
      <c r="X34" s="664"/>
      <c r="Y34" s="665"/>
      <c r="Z34" s="723">
        <v>1.1000000000000001</v>
      </c>
      <c r="AA34" s="723"/>
      <c r="AB34" s="723"/>
      <c r="AC34" s="723"/>
      <c r="AD34" s="724">
        <v>3431</v>
      </c>
      <c r="AE34" s="724"/>
      <c r="AF34" s="724"/>
      <c r="AG34" s="724"/>
      <c r="AH34" s="724"/>
      <c r="AI34" s="724"/>
      <c r="AJ34" s="724"/>
      <c r="AK34" s="724"/>
      <c r="AL34" s="666">
        <v>0.3</v>
      </c>
      <c r="AM34" s="667"/>
      <c r="AN34" s="667"/>
      <c r="AO34" s="725"/>
      <c r="AP34" s="234"/>
      <c r="AQ34" s="735" t="s">
        <v>321</v>
      </c>
      <c r="AR34" s="736"/>
      <c r="AS34" s="736"/>
      <c r="AT34" s="736"/>
      <c r="AU34" s="736"/>
      <c r="AV34" s="736"/>
      <c r="AW34" s="736"/>
      <c r="AX34" s="736"/>
      <c r="AY34" s="736"/>
      <c r="AZ34" s="736"/>
      <c r="BA34" s="736"/>
      <c r="BB34" s="736"/>
      <c r="BC34" s="736"/>
      <c r="BD34" s="736"/>
      <c r="BE34" s="736"/>
      <c r="BF34" s="737"/>
      <c r="BG34" s="735" t="s">
        <v>322</v>
      </c>
      <c r="BH34" s="736"/>
      <c r="BI34" s="736"/>
      <c r="BJ34" s="736"/>
      <c r="BK34" s="736"/>
      <c r="BL34" s="736"/>
      <c r="BM34" s="736"/>
      <c r="BN34" s="736"/>
      <c r="BO34" s="736"/>
      <c r="BP34" s="736"/>
      <c r="BQ34" s="736"/>
      <c r="BR34" s="736"/>
      <c r="BS34" s="736"/>
      <c r="BT34" s="736"/>
      <c r="BU34" s="736"/>
      <c r="BV34" s="736"/>
      <c r="BW34" s="736"/>
      <c r="BX34" s="736"/>
      <c r="BY34" s="736"/>
      <c r="BZ34" s="736"/>
      <c r="CA34" s="736"/>
      <c r="CB34" s="737"/>
      <c r="CD34" s="705" t="s">
        <v>323</v>
      </c>
      <c r="CE34" s="702"/>
      <c r="CF34" s="702"/>
      <c r="CG34" s="702"/>
      <c r="CH34" s="702"/>
      <c r="CI34" s="702"/>
      <c r="CJ34" s="702"/>
      <c r="CK34" s="702"/>
      <c r="CL34" s="702"/>
      <c r="CM34" s="702"/>
      <c r="CN34" s="702"/>
      <c r="CO34" s="702"/>
      <c r="CP34" s="702"/>
      <c r="CQ34" s="703"/>
      <c r="CR34" s="661">
        <v>458032</v>
      </c>
      <c r="CS34" s="664"/>
      <c r="CT34" s="664"/>
      <c r="CU34" s="664"/>
      <c r="CV34" s="664"/>
      <c r="CW34" s="664"/>
      <c r="CX34" s="664"/>
      <c r="CY34" s="665"/>
      <c r="CZ34" s="666">
        <v>16.7</v>
      </c>
      <c r="DA34" s="695"/>
      <c r="DB34" s="695"/>
      <c r="DC34" s="696"/>
      <c r="DD34" s="669">
        <v>296519</v>
      </c>
      <c r="DE34" s="664"/>
      <c r="DF34" s="664"/>
      <c r="DG34" s="664"/>
      <c r="DH34" s="664"/>
      <c r="DI34" s="664"/>
      <c r="DJ34" s="664"/>
      <c r="DK34" s="665"/>
      <c r="DL34" s="669">
        <v>141154</v>
      </c>
      <c r="DM34" s="664"/>
      <c r="DN34" s="664"/>
      <c r="DO34" s="664"/>
      <c r="DP34" s="664"/>
      <c r="DQ34" s="664"/>
      <c r="DR34" s="664"/>
      <c r="DS34" s="664"/>
      <c r="DT34" s="664"/>
      <c r="DU34" s="664"/>
      <c r="DV34" s="665"/>
      <c r="DW34" s="666">
        <v>13</v>
      </c>
      <c r="DX34" s="695"/>
      <c r="DY34" s="695"/>
      <c r="DZ34" s="695"/>
      <c r="EA34" s="695"/>
      <c r="EB34" s="695"/>
      <c r="EC34" s="697"/>
    </row>
    <row r="35" spans="2:133" ht="11.25" customHeight="1" x14ac:dyDescent="0.15">
      <c r="B35" s="658" t="s">
        <v>324</v>
      </c>
      <c r="C35" s="659"/>
      <c r="D35" s="659"/>
      <c r="E35" s="659"/>
      <c r="F35" s="659"/>
      <c r="G35" s="659"/>
      <c r="H35" s="659"/>
      <c r="I35" s="659"/>
      <c r="J35" s="659"/>
      <c r="K35" s="659"/>
      <c r="L35" s="659"/>
      <c r="M35" s="659"/>
      <c r="N35" s="659"/>
      <c r="O35" s="659"/>
      <c r="P35" s="659"/>
      <c r="Q35" s="660"/>
      <c r="R35" s="661">
        <v>757700</v>
      </c>
      <c r="S35" s="664"/>
      <c r="T35" s="664"/>
      <c r="U35" s="664"/>
      <c r="V35" s="664"/>
      <c r="W35" s="664"/>
      <c r="X35" s="664"/>
      <c r="Y35" s="665"/>
      <c r="Z35" s="723">
        <v>25.5</v>
      </c>
      <c r="AA35" s="723"/>
      <c r="AB35" s="723"/>
      <c r="AC35" s="723"/>
      <c r="AD35" s="724" t="s">
        <v>129</v>
      </c>
      <c r="AE35" s="724"/>
      <c r="AF35" s="724"/>
      <c r="AG35" s="724"/>
      <c r="AH35" s="724"/>
      <c r="AI35" s="724"/>
      <c r="AJ35" s="724"/>
      <c r="AK35" s="724"/>
      <c r="AL35" s="666" t="s">
        <v>232</v>
      </c>
      <c r="AM35" s="667"/>
      <c r="AN35" s="667"/>
      <c r="AO35" s="725"/>
      <c r="AP35" s="234"/>
      <c r="AQ35" s="729" t="s">
        <v>325</v>
      </c>
      <c r="AR35" s="730"/>
      <c r="AS35" s="730"/>
      <c r="AT35" s="730"/>
      <c r="AU35" s="730"/>
      <c r="AV35" s="730"/>
      <c r="AW35" s="730"/>
      <c r="AX35" s="730"/>
      <c r="AY35" s="731"/>
      <c r="AZ35" s="726">
        <v>118136</v>
      </c>
      <c r="BA35" s="727"/>
      <c r="BB35" s="727"/>
      <c r="BC35" s="727"/>
      <c r="BD35" s="727"/>
      <c r="BE35" s="727"/>
      <c r="BF35" s="728"/>
      <c r="BG35" s="732" t="s">
        <v>326</v>
      </c>
      <c r="BH35" s="733"/>
      <c r="BI35" s="733"/>
      <c r="BJ35" s="733"/>
      <c r="BK35" s="733"/>
      <c r="BL35" s="733"/>
      <c r="BM35" s="733"/>
      <c r="BN35" s="733"/>
      <c r="BO35" s="733"/>
      <c r="BP35" s="733"/>
      <c r="BQ35" s="733"/>
      <c r="BR35" s="733"/>
      <c r="BS35" s="733"/>
      <c r="BT35" s="733"/>
      <c r="BU35" s="734"/>
      <c r="BV35" s="726">
        <v>1921</v>
      </c>
      <c r="BW35" s="727"/>
      <c r="BX35" s="727"/>
      <c r="BY35" s="727"/>
      <c r="BZ35" s="727"/>
      <c r="CA35" s="727"/>
      <c r="CB35" s="728"/>
      <c r="CD35" s="705" t="s">
        <v>327</v>
      </c>
      <c r="CE35" s="702"/>
      <c r="CF35" s="702"/>
      <c r="CG35" s="702"/>
      <c r="CH35" s="702"/>
      <c r="CI35" s="702"/>
      <c r="CJ35" s="702"/>
      <c r="CK35" s="702"/>
      <c r="CL35" s="702"/>
      <c r="CM35" s="702"/>
      <c r="CN35" s="702"/>
      <c r="CO35" s="702"/>
      <c r="CP35" s="702"/>
      <c r="CQ35" s="703"/>
      <c r="CR35" s="661">
        <v>15530</v>
      </c>
      <c r="CS35" s="662"/>
      <c r="CT35" s="662"/>
      <c r="CU35" s="662"/>
      <c r="CV35" s="662"/>
      <c r="CW35" s="662"/>
      <c r="CX35" s="662"/>
      <c r="CY35" s="663"/>
      <c r="CZ35" s="666">
        <v>0.6</v>
      </c>
      <c r="DA35" s="695"/>
      <c r="DB35" s="695"/>
      <c r="DC35" s="696"/>
      <c r="DD35" s="669">
        <v>15190</v>
      </c>
      <c r="DE35" s="662"/>
      <c r="DF35" s="662"/>
      <c r="DG35" s="662"/>
      <c r="DH35" s="662"/>
      <c r="DI35" s="662"/>
      <c r="DJ35" s="662"/>
      <c r="DK35" s="663"/>
      <c r="DL35" s="669">
        <v>14963</v>
      </c>
      <c r="DM35" s="662"/>
      <c r="DN35" s="662"/>
      <c r="DO35" s="662"/>
      <c r="DP35" s="662"/>
      <c r="DQ35" s="662"/>
      <c r="DR35" s="662"/>
      <c r="DS35" s="662"/>
      <c r="DT35" s="662"/>
      <c r="DU35" s="662"/>
      <c r="DV35" s="663"/>
      <c r="DW35" s="666">
        <v>1.4</v>
      </c>
      <c r="DX35" s="695"/>
      <c r="DY35" s="695"/>
      <c r="DZ35" s="695"/>
      <c r="EA35" s="695"/>
      <c r="EB35" s="695"/>
      <c r="EC35" s="697"/>
    </row>
    <row r="36" spans="2:133" ht="11.25" customHeight="1" x14ac:dyDescent="0.15">
      <c r="B36" s="658" t="s">
        <v>328</v>
      </c>
      <c r="C36" s="659"/>
      <c r="D36" s="659"/>
      <c r="E36" s="659"/>
      <c r="F36" s="659"/>
      <c r="G36" s="659"/>
      <c r="H36" s="659"/>
      <c r="I36" s="659"/>
      <c r="J36" s="659"/>
      <c r="K36" s="659"/>
      <c r="L36" s="659"/>
      <c r="M36" s="659"/>
      <c r="N36" s="659"/>
      <c r="O36" s="659"/>
      <c r="P36" s="659"/>
      <c r="Q36" s="660"/>
      <c r="R36" s="661" t="s">
        <v>138</v>
      </c>
      <c r="S36" s="664"/>
      <c r="T36" s="664"/>
      <c r="U36" s="664"/>
      <c r="V36" s="664"/>
      <c r="W36" s="664"/>
      <c r="X36" s="664"/>
      <c r="Y36" s="665"/>
      <c r="Z36" s="723" t="s">
        <v>232</v>
      </c>
      <c r="AA36" s="723"/>
      <c r="AB36" s="723"/>
      <c r="AC36" s="723"/>
      <c r="AD36" s="724" t="s">
        <v>232</v>
      </c>
      <c r="AE36" s="724"/>
      <c r="AF36" s="724"/>
      <c r="AG36" s="724"/>
      <c r="AH36" s="724"/>
      <c r="AI36" s="724"/>
      <c r="AJ36" s="724"/>
      <c r="AK36" s="724"/>
      <c r="AL36" s="666" t="s">
        <v>129</v>
      </c>
      <c r="AM36" s="667"/>
      <c r="AN36" s="667"/>
      <c r="AO36" s="725"/>
      <c r="AQ36" s="698" t="s">
        <v>329</v>
      </c>
      <c r="AR36" s="699"/>
      <c r="AS36" s="699"/>
      <c r="AT36" s="699"/>
      <c r="AU36" s="699"/>
      <c r="AV36" s="699"/>
      <c r="AW36" s="699"/>
      <c r="AX36" s="699"/>
      <c r="AY36" s="700"/>
      <c r="AZ36" s="661">
        <v>57230</v>
      </c>
      <c r="BA36" s="664"/>
      <c r="BB36" s="664"/>
      <c r="BC36" s="664"/>
      <c r="BD36" s="662"/>
      <c r="BE36" s="662"/>
      <c r="BF36" s="701"/>
      <c r="BG36" s="705" t="s">
        <v>330</v>
      </c>
      <c r="BH36" s="702"/>
      <c r="BI36" s="702"/>
      <c r="BJ36" s="702"/>
      <c r="BK36" s="702"/>
      <c r="BL36" s="702"/>
      <c r="BM36" s="702"/>
      <c r="BN36" s="702"/>
      <c r="BO36" s="702"/>
      <c r="BP36" s="702"/>
      <c r="BQ36" s="702"/>
      <c r="BR36" s="702"/>
      <c r="BS36" s="702"/>
      <c r="BT36" s="702"/>
      <c r="BU36" s="703"/>
      <c r="BV36" s="661">
        <v>-614</v>
      </c>
      <c r="BW36" s="664"/>
      <c r="BX36" s="664"/>
      <c r="BY36" s="664"/>
      <c r="BZ36" s="664"/>
      <c r="CA36" s="664"/>
      <c r="CB36" s="704"/>
      <c r="CD36" s="705" t="s">
        <v>331</v>
      </c>
      <c r="CE36" s="702"/>
      <c r="CF36" s="702"/>
      <c r="CG36" s="702"/>
      <c r="CH36" s="702"/>
      <c r="CI36" s="702"/>
      <c r="CJ36" s="702"/>
      <c r="CK36" s="702"/>
      <c r="CL36" s="702"/>
      <c r="CM36" s="702"/>
      <c r="CN36" s="702"/>
      <c r="CO36" s="702"/>
      <c r="CP36" s="702"/>
      <c r="CQ36" s="703"/>
      <c r="CR36" s="661">
        <v>354078</v>
      </c>
      <c r="CS36" s="664"/>
      <c r="CT36" s="664"/>
      <c r="CU36" s="664"/>
      <c r="CV36" s="664"/>
      <c r="CW36" s="664"/>
      <c r="CX36" s="664"/>
      <c r="CY36" s="665"/>
      <c r="CZ36" s="666">
        <v>12.9</v>
      </c>
      <c r="DA36" s="695"/>
      <c r="DB36" s="695"/>
      <c r="DC36" s="696"/>
      <c r="DD36" s="669">
        <v>319599</v>
      </c>
      <c r="DE36" s="664"/>
      <c r="DF36" s="664"/>
      <c r="DG36" s="664"/>
      <c r="DH36" s="664"/>
      <c r="DI36" s="664"/>
      <c r="DJ36" s="664"/>
      <c r="DK36" s="665"/>
      <c r="DL36" s="669">
        <v>212860</v>
      </c>
      <c r="DM36" s="664"/>
      <c r="DN36" s="664"/>
      <c r="DO36" s="664"/>
      <c r="DP36" s="664"/>
      <c r="DQ36" s="664"/>
      <c r="DR36" s="664"/>
      <c r="DS36" s="664"/>
      <c r="DT36" s="664"/>
      <c r="DU36" s="664"/>
      <c r="DV36" s="665"/>
      <c r="DW36" s="666">
        <v>19.7</v>
      </c>
      <c r="DX36" s="695"/>
      <c r="DY36" s="695"/>
      <c r="DZ36" s="695"/>
      <c r="EA36" s="695"/>
      <c r="EB36" s="695"/>
      <c r="EC36" s="697"/>
    </row>
    <row r="37" spans="2:133" ht="11.25" customHeight="1" x14ac:dyDescent="0.15">
      <c r="B37" s="658" t="s">
        <v>332</v>
      </c>
      <c r="C37" s="659"/>
      <c r="D37" s="659"/>
      <c r="E37" s="659"/>
      <c r="F37" s="659"/>
      <c r="G37" s="659"/>
      <c r="H37" s="659"/>
      <c r="I37" s="659"/>
      <c r="J37" s="659"/>
      <c r="K37" s="659"/>
      <c r="L37" s="659"/>
      <c r="M37" s="659"/>
      <c r="N37" s="659"/>
      <c r="O37" s="659"/>
      <c r="P37" s="659"/>
      <c r="Q37" s="660"/>
      <c r="R37" s="661" t="s">
        <v>129</v>
      </c>
      <c r="S37" s="664"/>
      <c r="T37" s="664"/>
      <c r="U37" s="664"/>
      <c r="V37" s="664"/>
      <c r="W37" s="664"/>
      <c r="X37" s="664"/>
      <c r="Y37" s="665"/>
      <c r="Z37" s="723" t="s">
        <v>129</v>
      </c>
      <c r="AA37" s="723"/>
      <c r="AB37" s="723"/>
      <c r="AC37" s="723"/>
      <c r="AD37" s="724" t="s">
        <v>232</v>
      </c>
      <c r="AE37" s="724"/>
      <c r="AF37" s="724"/>
      <c r="AG37" s="724"/>
      <c r="AH37" s="724"/>
      <c r="AI37" s="724"/>
      <c r="AJ37" s="724"/>
      <c r="AK37" s="724"/>
      <c r="AL37" s="666" t="s">
        <v>232</v>
      </c>
      <c r="AM37" s="667"/>
      <c r="AN37" s="667"/>
      <c r="AO37" s="725"/>
      <c r="AQ37" s="698" t="s">
        <v>333</v>
      </c>
      <c r="AR37" s="699"/>
      <c r="AS37" s="699"/>
      <c r="AT37" s="699"/>
      <c r="AU37" s="699"/>
      <c r="AV37" s="699"/>
      <c r="AW37" s="699"/>
      <c r="AX37" s="699"/>
      <c r="AY37" s="700"/>
      <c r="AZ37" s="661" t="s">
        <v>138</v>
      </c>
      <c r="BA37" s="664"/>
      <c r="BB37" s="664"/>
      <c r="BC37" s="664"/>
      <c r="BD37" s="662"/>
      <c r="BE37" s="662"/>
      <c r="BF37" s="701"/>
      <c r="BG37" s="705" t="s">
        <v>334</v>
      </c>
      <c r="BH37" s="702"/>
      <c r="BI37" s="702"/>
      <c r="BJ37" s="702"/>
      <c r="BK37" s="702"/>
      <c r="BL37" s="702"/>
      <c r="BM37" s="702"/>
      <c r="BN37" s="702"/>
      <c r="BO37" s="702"/>
      <c r="BP37" s="702"/>
      <c r="BQ37" s="702"/>
      <c r="BR37" s="702"/>
      <c r="BS37" s="702"/>
      <c r="BT37" s="702"/>
      <c r="BU37" s="703"/>
      <c r="BV37" s="661">
        <v>225</v>
      </c>
      <c r="BW37" s="664"/>
      <c r="BX37" s="664"/>
      <c r="BY37" s="664"/>
      <c r="BZ37" s="664"/>
      <c r="CA37" s="664"/>
      <c r="CB37" s="704"/>
      <c r="CD37" s="705" t="s">
        <v>335</v>
      </c>
      <c r="CE37" s="702"/>
      <c r="CF37" s="702"/>
      <c r="CG37" s="702"/>
      <c r="CH37" s="702"/>
      <c r="CI37" s="702"/>
      <c r="CJ37" s="702"/>
      <c r="CK37" s="702"/>
      <c r="CL37" s="702"/>
      <c r="CM37" s="702"/>
      <c r="CN37" s="702"/>
      <c r="CO37" s="702"/>
      <c r="CP37" s="702"/>
      <c r="CQ37" s="703"/>
      <c r="CR37" s="661">
        <v>174705</v>
      </c>
      <c r="CS37" s="662"/>
      <c r="CT37" s="662"/>
      <c r="CU37" s="662"/>
      <c r="CV37" s="662"/>
      <c r="CW37" s="662"/>
      <c r="CX37" s="662"/>
      <c r="CY37" s="663"/>
      <c r="CZ37" s="666">
        <v>6.4</v>
      </c>
      <c r="DA37" s="695"/>
      <c r="DB37" s="695"/>
      <c r="DC37" s="696"/>
      <c r="DD37" s="669">
        <v>174444</v>
      </c>
      <c r="DE37" s="662"/>
      <c r="DF37" s="662"/>
      <c r="DG37" s="662"/>
      <c r="DH37" s="662"/>
      <c r="DI37" s="662"/>
      <c r="DJ37" s="662"/>
      <c r="DK37" s="663"/>
      <c r="DL37" s="669">
        <v>174444</v>
      </c>
      <c r="DM37" s="662"/>
      <c r="DN37" s="662"/>
      <c r="DO37" s="662"/>
      <c r="DP37" s="662"/>
      <c r="DQ37" s="662"/>
      <c r="DR37" s="662"/>
      <c r="DS37" s="662"/>
      <c r="DT37" s="662"/>
      <c r="DU37" s="662"/>
      <c r="DV37" s="663"/>
      <c r="DW37" s="666">
        <v>16.100000000000001</v>
      </c>
      <c r="DX37" s="695"/>
      <c r="DY37" s="695"/>
      <c r="DZ37" s="695"/>
      <c r="EA37" s="695"/>
      <c r="EB37" s="695"/>
      <c r="EC37" s="697"/>
    </row>
    <row r="38" spans="2:133" ht="11.25" customHeight="1" x14ac:dyDescent="0.15">
      <c r="B38" s="673" t="s">
        <v>336</v>
      </c>
      <c r="C38" s="674"/>
      <c r="D38" s="674"/>
      <c r="E38" s="674"/>
      <c r="F38" s="674"/>
      <c r="G38" s="674"/>
      <c r="H38" s="674"/>
      <c r="I38" s="674"/>
      <c r="J38" s="674"/>
      <c r="K38" s="674"/>
      <c r="L38" s="674"/>
      <c r="M38" s="674"/>
      <c r="N38" s="674"/>
      <c r="O38" s="674"/>
      <c r="P38" s="674"/>
      <c r="Q38" s="675"/>
      <c r="R38" s="676">
        <v>2973173</v>
      </c>
      <c r="S38" s="713"/>
      <c r="T38" s="713"/>
      <c r="U38" s="713"/>
      <c r="V38" s="713"/>
      <c r="W38" s="713"/>
      <c r="X38" s="713"/>
      <c r="Y38" s="718"/>
      <c r="Z38" s="719">
        <v>100</v>
      </c>
      <c r="AA38" s="719"/>
      <c r="AB38" s="719"/>
      <c r="AC38" s="719"/>
      <c r="AD38" s="720">
        <v>1082603</v>
      </c>
      <c r="AE38" s="720"/>
      <c r="AF38" s="720"/>
      <c r="AG38" s="720"/>
      <c r="AH38" s="720"/>
      <c r="AI38" s="720"/>
      <c r="AJ38" s="720"/>
      <c r="AK38" s="720"/>
      <c r="AL38" s="679">
        <v>100</v>
      </c>
      <c r="AM38" s="721"/>
      <c r="AN38" s="721"/>
      <c r="AO38" s="722"/>
      <c r="AQ38" s="698" t="s">
        <v>337</v>
      </c>
      <c r="AR38" s="699"/>
      <c r="AS38" s="699"/>
      <c r="AT38" s="699"/>
      <c r="AU38" s="699"/>
      <c r="AV38" s="699"/>
      <c r="AW38" s="699"/>
      <c r="AX38" s="699"/>
      <c r="AY38" s="700"/>
      <c r="AZ38" s="661" t="s">
        <v>138</v>
      </c>
      <c r="BA38" s="664"/>
      <c r="BB38" s="664"/>
      <c r="BC38" s="664"/>
      <c r="BD38" s="662"/>
      <c r="BE38" s="662"/>
      <c r="BF38" s="701"/>
      <c r="BG38" s="705" t="s">
        <v>338</v>
      </c>
      <c r="BH38" s="702"/>
      <c r="BI38" s="702"/>
      <c r="BJ38" s="702"/>
      <c r="BK38" s="702"/>
      <c r="BL38" s="702"/>
      <c r="BM38" s="702"/>
      <c r="BN38" s="702"/>
      <c r="BO38" s="702"/>
      <c r="BP38" s="702"/>
      <c r="BQ38" s="702"/>
      <c r="BR38" s="702"/>
      <c r="BS38" s="702"/>
      <c r="BT38" s="702"/>
      <c r="BU38" s="703"/>
      <c r="BV38" s="661">
        <v>336</v>
      </c>
      <c r="BW38" s="664"/>
      <c r="BX38" s="664"/>
      <c r="BY38" s="664"/>
      <c r="BZ38" s="664"/>
      <c r="CA38" s="664"/>
      <c r="CB38" s="704"/>
      <c r="CD38" s="705" t="s">
        <v>339</v>
      </c>
      <c r="CE38" s="702"/>
      <c r="CF38" s="702"/>
      <c r="CG38" s="702"/>
      <c r="CH38" s="702"/>
      <c r="CI38" s="702"/>
      <c r="CJ38" s="702"/>
      <c r="CK38" s="702"/>
      <c r="CL38" s="702"/>
      <c r="CM38" s="702"/>
      <c r="CN38" s="702"/>
      <c r="CO38" s="702"/>
      <c r="CP38" s="702"/>
      <c r="CQ38" s="703"/>
      <c r="CR38" s="661">
        <v>118136</v>
      </c>
      <c r="CS38" s="664"/>
      <c r="CT38" s="664"/>
      <c r="CU38" s="664"/>
      <c r="CV38" s="664"/>
      <c r="CW38" s="664"/>
      <c r="CX38" s="664"/>
      <c r="CY38" s="665"/>
      <c r="CZ38" s="666">
        <v>4.3</v>
      </c>
      <c r="DA38" s="695"/>
      <c r="DB38" s="695"/>
      <c r="DC38" s="696"/>
      <c r="DD38" s="669">
        <v>48785</v>
      </c>
      <c r="DE38" s="664"/>
      <c r="DF38" s="664"/>
      <c r="DG38" s="664"/>
      <c r="DH38" s="664"/>
      <c r="DI38" s="664"/>
      <c r="DJ38" s="664"/>
      <c r="DK38" s="665"/>
      <c r="DL38" s="669">
        <v>46250</v>
      </c>
      <c r="DM38" s="664"/>
      <c r="DN38" s="664"/>
      <c r="DO38" s="664"/>
      <c r="DP38" s="664"/>
      <c r="DQ38" s="664"/>
      <c r="DR38" s="664"/>
      <c r="DS38" s="664"/>
      <c r="DT38" s="664"/>
      <c r="DU38" s="664"/>
      <c r="DV38" s="665"/>
      <c r="DW38" s="666">
        <v>4.3</v>
      </c>
      <c r="DX38" s="695"/>
      <c r="DY38" s="695"/>
      <c r="DZ38" s="695"/>
      <c r="EA38" s="695"/>
      <c r="EB38" s="695"/>
      <c r="EC38" s="697"/>
    </row>
    <row r="39" spans="2:133" ht="11.25" customHeight="1" x14ac:dyDescent="0.15">
      <c r="AQ39" s="698" t="s">
        <v>340</v>
      </c>
      <c r="AR39" s="699"/>
      <c r="AS39" s="699"/>
      <c r="AT39" s="699"/>
      <c r="AU39" s="699"/>
      <c r="AV39" s="699"/>
      <c r="AW39" s="699"/>
      <c r="AX39" s="699"/>
      <c r="AY39" s="700"/>
      <c r="AZ39" s="661" t="s">
        <v>129</v>
      </c>
      <c r="BA39" s="664"/>
      <c r="BB39" s="664"/>
      <c r="BC39" s="664"/>
      <c r="BD39" s="662"/>
      <c r="BE39" s="662"/>
      <c r="BF39" s="701"/>
      <c r="BG39" s="706" t="s">
        <v>341</v>
      </c>
      <c r="BH39" s="707"/>
      <c r="BI39" s="707"/>
      <c r="BJ39" s="707"/>
      <c r="BK39" s="707"/>
      <c r="BL39" s="235"/>
      <c r="BM39" s="702" t="s">
        <v>342</v>
      </c>
      <c r="BN39" s="702"/>
      <c r="BO39" s="702"/>
      <c r="BP39" s="702"/>
      <c r="BQ39" s="702"/>
      <c r="BR39" s="702"/>
      <c r="BS39" s="702"/>
      <c r="BT39" s="702"/>
      <c r="BU39" s="703"/>
      <c r="BV39" s="661">
        <v>86</v>
      </c>
      <c r="BW39" s="664"/>
      <c r="BX39" s="664"/>
      <c r="BY39" s="664"/>
      <c r="BZ39" s="664"/>
      <c r="CA39" s="664"/>
      <c r="CB39" s="704"/>
      <c r="CD39" s="705" t="s">
        <v>343</v>
      </c>
      <c r="CE39" s="702"/>
      <c r="CF39" s="702"/>
      <c r="CG39" s="702"/>
      <c r="CH39" s="702"/>
      <c r="CI39" s="702"/>
      <c r="CJ39" s="702"/>
      <c r="CK39" s="702"/>
      <c r="CL39" s="702"/>
      <c r="CM39" s="702"/>
      <c r="CN39" s="702"/>
      <c r="CO39" s="702"/>
      <c r="CP39" s="702"/>
      <c r="CQ39" s="703"/>
      <c r="CR39" s="661">
        <v>46039</v>
      </c>
      <c r="CS39" s="662"/>
      <c r="CT39" s="662"/>
      <c r="CU39" s="662"/>
      <c r="CV39" s="662"/>
      <c r="CW39" s="662"/>
      <c r="CX39" s="662"/>
      <c r="CY39" s="663"/>
      <c r="CZ39" s="666">
        <v>1.7</v>
      </c>
      <c r="DA39" s="695"/>
      <c r="DB39" s="695"/>
      <c r="DC39" s="696"/>
      <c r="DD39" s="669" t="s">
        <v>129</v>
      </c>
      <c r="DE39" s="662"/>
      <c r="DF39" s="662"/>
      <c r="DG39" s="662"/>
      <c r="DH39" s="662"/>
      <c r="DI39" s="662"/>
      <c r="DJ39" s="662"/>
      <c r="DK39" s="663"/>
      <c r="DL39" s="669" t="s">
        <v>129</v>
      </c>
      <c r="DM39" s="662"/>
      <c r="DN39" s="662"/>
      <c r="DO39" s="662"/>
      <c r="DP39" s="662"/>
      <c r="DQ39" s="662"/>
      <c r="DR39" s="662"/>
      <c r="DS39" s="662"/>
      <c r="DT39" s="662"/>
      <c r="DU39" s="662"/>
      <c r="DV39" s="663"/>
      <c r="DW39" s="666" t="s">
        <v>138</v>
      </c>
      <c r="DX39" s="695"/>
      <c r="DY39" s="695"/>
      <c r="DZ39" s="695"/>
      <c r="EA39" s="695"/>
      <c r="EB39" s="695"/>
      <c r="EC39" s="697"/>
    </row>
    <row r="40" spans="2:133" ht="11.25" customHeight="1" x14ac:dyDescent="0.15">
      <c r="AQ40" s="698" t="s">
        <v>344</v>
      </c>
      <c r="AR40" s="699"/>
      <c r="AS40" s="699"/>
      <c r="AT40" s="699"/>
      <c r="AU40" s="699"/>
      <c r="AV40" s="699"/>
      <c r="AW40" s="699"/>
      <c r="AX40" s="699"/>
      <c r="AY40" s="700"/>
      <c r="AZ40" s="661">
        <v>19168</v>
      </c>
      <c r="BA40" s="664"/>
      <c r="BB40" s="664"/>
      <c r="BC40" s="664"/>
      <c r="BD40" s="662"/>
      <c r="BE40" s="662"/>
      <c r="BF40" s="701"/>
      <c r="BG40" s="706"/>
      <c r="BH40" s="707"/>
      <c r="BI40" s="707"/>
      <c r="BJ40" s="707"/>
      <c r="BK40" s="707"/>
      <c r="BL40" s="235"/>
      <c r="BM40" s="702" t="s">
        <v>345</v>
      </c>
      <c r="BN40" s="702"/>
      <c r="BO40" s="702"/>
      <c r="BP40" s="702"/>
      <c r="BQ40" s="702"/>
      <c r="BR40" s="702"/>
      <c r="BS40" s="702"/>
      <c r="BT40" s="702"/>
      <c r="BU40" s="703"/>
      <c r="BV40" s="661" t="s">
        <v>138</v>
      </c>
      <c r="BW40" s="664"/>
      <c r="BX40" s="664"/>
      <c r="BY40" s="664"/>
      <c r="BZ40" s="664"/>
      <c r="CA40" s="664"/>
      <c r="CB40" s="704"/>
      <c r="CD40" s="705" t="s">
        <v>346</v>
      </c>
      <c r="CE40" s="702"/>
      <c r="CF40" s="702"/>
      <c r="CG40" s="702"/>
      <c r="CH40" s="702"/>
      <c r="CI40" s="702"/>
      <c r="CJ40" s="702"/>
      <c r="CK40" s="702"/>
      <c r="CL40" s="702"/>
      <c r="CM40" s="702"/>
      <c r="CN40" s="702"/>
      <c r="CO40" s="702"/>
      <c r="CP40" s="702"/>
      <c r="CQ40" s="703"/>
      <c r="CR40" s="661">
        <v>1200</v>
      </c>
      <c r="CS40" s="664"/>
      <c r="CT40" s="664"/>
      <c r="CU40" s="664"/>
      <c r="CV40" s="664"/>
      <c r="CW40" s="664"/>
      <c r="CX40" s="664"/>
      <c r="CY40" s="665"/>
      <c r="CZ40" s="666">
        <v>0</v>
      </c>
      <c r="DA40" s="695"/>
      <c r="DB40" s="695"/>
      <c r="DC40" s="696"/>
      <c r="DD40" s="669">
        <v>1200</v>
      </c>
      <c r="DE40" s="664"/>
      <c r="DF40" s="664"/>
      <c r="DG40" s="664"/>
      <c r="DH40" s="664"/>
      <c r="DI40" s="664"/>
      <c r="DJ40" s="664"/>
      <c r="DK40" s="665"/>
      <c r="DL40" s="669">
        <v>1200</v>
      </c>
      <c r="DM40" s="664"/>
      <c r="DN40" s="664"/>
      <c r="DO40" s="664"/>
      <c r="DP40" s="664"/>
      <c r="DQ40" s="664"/>
      <c r="DR40" s="664"/>
      <c r="DS40" s="664"/>
      <c r="DT40" s="664"/>
      <c r="DU40" s="664"/>
      <c r="DV40" s="665"/>
      <c r="DW40" s="666">
        <v>0.1</v>
      </c>
      <c r="DX40" s="695"/>
      <c r="DY40" s="695"/>
      <c r="DZ40" s="695"/>
      <c r="EA40" s="695"/>
      <c r="EB40" s="695"/>
      <c r="EC40" s="697"/>
    </row>
    <row r="41" spans="2:133" ht="11.25" customHeight="1" x14ac:dyDescent="0.15">
      <c r="AQ41" s="710" t="s">
        <v>347</v>
      </c>
      <c r="AR41" s="711"/>
      <c r="AS41" s="711"/>
      <c r="AT41" s="711"/>
      <c r="AU41" s="711"/>
      <c r="AV41" s="711"/>
      <c r="AW41" s="711"/>
      <c r="AX41" s="711"/>
      <c r="AY41" s="712"/>
      <c r="AZ41" s="676">
        <v>41738</v>
      </c>
      <c r="BA41" s="713"/>
      <c r="BB41" s="713"/>
      <c r="BC41" s="713"/>
      <c r="BD41" s="677"/>
      <c r="BE41" s="677"/>
      <c r="BF41" s="714"/>
      <c r="BG41" s="708"/>
      <c r="BH41" s="709"/>
      <c r="BI41" s="709"/>
      <c r="BJ41" s="709"/>
      <c r="BK41" s="709"/>
      <c r="BL41" s="236"/>
      <c r="BM41" s="715" t="s">
        <v>348</v>
      </c>
      <c r="BN41" s="715"/>
      <c r="BO41" s="715"/>
      <c r="BP41" s="715"/>
      <c r="BQ41" s="715"/>
      <c r="BR41" s="715"/>
      <c r="BS41" s="715"/>
      <c r="BT41" s="715"/>
      <c r="BU41" s="716"/>
      <c r="BV41" s="676">
        <v>497</v>
      </c>
      <c r="BW41" s="713"/>
      <c r="BX41" s="713"/>
      <c r="BY41" s="713"/>
      <c r="BZ41" s="713"/>
      <c r="CA41" s="713"/>
      <c r="CB41" s="717"/>
      <c r="CD41" s="705" t="s">
        <v>349</v>
      </c>
      <c r="CE41" s="702"/>
      <c r="CF41" s="702"/>
      <c r="CG41" s="702"/>
      <c r="CH41" s="702"/>
      <c r="CI41" s="702"/>
      <c r="CJ41" s="702"/>
      <c r="CK41" s="702"/>
      <c r="CL41" s="702"/>
      <c r="CM41" s="702"/>
      <c r="CN41" s="702"/>
      <c r="CO41" s="702"/>
      <c r="CP41" s="702"/>
      <c r="CQ41" s="703"/>
      <c r="CR41" s="661" t="s">
        <v>129</v>
      </c>
      <c r="CS41" s="662"/>
      <c r="CT41" s="662"/>
      <c r="CU41" s="662"/>
      <c r="CV41" s="662"/>
      <c r="CW41" s="662"/>
      <c r="CX41" s="662"/>
      <c r="CY41" s="663"/>
      <c r="CZ41" s="666" t="s">
        <v>129</v>
      </c>
      <c r="DA41" s="695"/>
      <c r="DB41" s="695"/>
      <c r="DC41" s="696"/>
      <c r="DD41" s="669" t="s">
        <v>138</v>
      </c>
      <c r="DE41" s="662"/>
      <c r="DF41" s="662"/>
      <c r="DG41" s="662"/>
      <c r="DH41" s="662"/>
      <c r="DI41" s="662"/>
      <c r="DJ41" s="662"/>
      <c r="DK41" s="663"/>
      <c r="DL41" s="670"/>
      <c r="DM41" s="671"/>
      <c r="DN41" s="671"/>
      <c r="DO41" s="671"/>
      <c r="DP41" s="671"/>
      <c r="DQ41" s="671"/>
      <c r="DR41" s="671"/>
      <c r="DS41" s="671"/>
      <c r="DT41" s="671"/>
      <c r="DU41" s="671"/>
      <c r="DV41" s="672"/>
      <c r="DW41" s="655"/>
      <c r="DX41" s="656"/>
      <c r="DY41" s="656"/>
      <c r="DZ41" s="656"/>
      <c r="EA41" s="656"/>
      <c r="EB41" s="656"/>
      <c r="EC41" s="657"/>
    </row>
    <row r="42" spans="2:133" ht="11.25" customHeight="1" x14ac:dyDescent="0.15">
      <c r="B42" s="229" t="s">
        <v>350</v>
      </c>
      <c r="C42" s="229"/>
      <c r="D42" s="229"/>
      <c r="E42" s="229"/>
      <c r="F42" s="229"/>
      <c r="G42" s="229"/>
      <c r="H42" s="229"/>
      <c r="I42" s="229"/>
      <c r="J42" s="229"/>
      <c r="K42" s="229"/>
      <c r="L42" s="229"/>
      <c r="M42" s="229"/>
      <c r="N42" s="229"/>
      <c r="O42" s="229"/>
      <c r="P42" s="229"/>
      <c r="Q42" s="229"/>
      <c r="R42" s="237"/>
      <c r="S42" s="237"/>
      <c r="T42" s="237"/>
      <c r="U42" s="237"/>
      <c r="V42" s="237"/>
      <c r="W42" s="237"/>
      <c r="X42" s="237"/>
      <c r="Y42" s="237"/>
      <c r="Z42" s="237"/>
      <c r="AA42" s="237"/>
      <c r="AB42" s="237"/>
      <c r="AC42" s="237"/>
      <c r="AD42" s="237"/>
      <c r="AE42" s="237"/>
      <c r="AF42" s="237"/>
      <c r="AG42" s="237"/>
      <c r="AH42" s="237"/>
      <c r="AI42" s="237"/>
      <c r="AJ42" s="237"/>
      <c r="AK42" s="237"/>
      <c r="AL42" s="237"/>
      <c r="AM42" s="237"/>
      <c r="AN42" s="237"/>
      <c r="AO42" s="237"/>
      <c r="BV42" s="238"/>
      <c r="BW42" s="238"/>
      <c r="BX42" s="238"/>
      <c r="BY42" s="238"/>
      <c r="BZ42" s="238"/>
      <c r="CA42" s="238"/>
      <c r="CB42" s="238"/>
      <c r="CD42" s="658" t="s">
        <v>351</v>
      </c>
      <c r="CE42" s="659"/>
      <c r="CF42" s="659"/>
      <c r="CG42" s="659"/>
      <c r="CH42" s="659"/>
      <c r="CI42" s="659"/>
      <c r="CJ42" s="659"/>
      <c r="CK42" s="659"/>
      <c r="CL42" s="659"/>
      <c r="CM42" s="659"/>
      <c r="CN42" s="659"/>
      <c r="CO42" s="659"/>
      <c r="CP42" s="659"/>
      <c r="CQ42" s="660"/>
      <c r="CR42" s="661">
        <v>1131485</v>
      </c>
      <c r="CS42" s="664"/>
      <c r="CT42" s="664"/>
      <c r="CU42" s="664"/>
      <c r="CV42" s="664"/>
      <c r="CW42" s="664"/>
      <c r="CX42" s="664"/>
      <c r="CY42" s="665"/>
      <c r="CZ42" s="666">
        <v>41.2</v>
      </c>
      <c r="DA42" s="667"/>
      <c r="DB42" s="667"/>
      <c r="DC42" s="668"/>
      <c r="DD42" s="669">
        <v>100285</v>
      </c>
      <c r="DE42" s="664"/>
      <c r="DF42" s="664"/>
      <c r="DG42" s="664"/>
      <c r="DH42" s="664"/>
      <c r="DI42" s="664"/>
      <c r="DJ42" s="664"/>
      <c r="DK42" s="665"/>
      <c r="DL42" s="670"/>
      <c r="DM42" s="671"/>
      <c r="DN42" s="671"/>
      <c r="DO42" s="671"/>
      <c r="DP42" s="671"/>
      <c r="DQ42" s="671"/>
      <c r="DR42" s="671"/>
      <c r="DS42" s="671"/>
      <c r="DT42" s="671"/>
      <c r="DU42" s="671"/>
      <c r="DV42" s="672"/>
      <c r="DW42" s="655"/>
      <c r="DX42" s="656"/>
      <c r="DY42" s="656"/>
      <c r="DZ42" s="656"/>
      <c r="EA42" s="656"/>
      <c r="EB42" s="656"/>
      <c r="EC42" s="657"/>
    </row>
    <row r="43" spans="2:133" ht="11.25" customHeight="1" x14ac:dyDescent="0.15">
      <c r="B43" s="239" t="s">
        <v>352</v>
      </c>
      <c r="C43" s="229"/>
      <c r="D43" s="229"/>
      <c r="E43" s="229"/>
      <c r="F43" s="229"/>
      <c r="G43" s="229"/>
      <c r="H43" s="229"/>
      <c r="I43" s="229"/>
      <c r="J43" s="229"/>
      <c r="K43" s="229"/>
      <c r="L43" s="229"/>
      <c r="M43" s="229"/>
      <c r="N43" s="229"/>
      <c r="O43" s="229"/>
      <c r="P43" s="229"/>
      <c r="Q43" s="229"/>
      <c r="R43" s="237"/>
      <c r="S43" s="237"/>
      <c r="T43" s="237"/>
      <c r="U43" s="237"/>
      <c r="V43" s="237"/>
      <c r="W43" s="237"/>
      <c r="X43" s="237"/>
      <c r="Y43" s="237"/>
      <c r="Z43" s="237"/>
      <c r="AA43" s="237"/>
      <c r="AB43" s="237"/>
      <c r="AC43" s="237"/>
      <c r="AD43" s="237"/>
      <c r="AE43" s="237"/>
      <c r="AF43" s="237"/>
      <c r="AG43" s="237"/>
      <c r="AH43" s="237"/>
      <c r="AI43" s="237"/>
      <c r="AJ43" s="237"/>
      <c r="AK43" s="237"/>
      <c r="AL43" s="237"/>
      <c r="AM43" s="237"/>
      <c r="AN43" s="237"/>
      <c r="AO43" s="237"/>
      <c r="CD43" s="658" t="s">
        <v>353</v>
      </c>
      <c r="CE43" s="659"/>
      <c r="CF43" s="659"/>
      <c r="CG43" s="659"/>
      <c r="CH43" s="659"/>
      <c r="CI43" s="659"/>
      <c r="CJ43" s="659"/>
      <c r="CK43" s="659"/>
      <c r="CL43" s="659"/>
      <c r="CM43" s="659"/>
      <c r="CN43" s="659"/>
      <c r="CO43" s="659"/>
      <c r="CP43" s="659"/>
      <c r="CQ43" s="660"/>
      <c r="CR43" s="661" t="s">
        <v>129</v>
      </c>
      <c r="CS43" s="662"/>
      <c r="CT43" s="662"/>
      <c r="CU43" s="662"/>
      <c r="CV43" s="662"/>
      <c r="CW43" s="662"/>
      <c r="CX43" s="662"/>
      <c r="CY43" s="663"/>
      <c r="CZ43" s="666" t="s">
        <v>129</v>
      </c>
      <c r="DA43" s="695"/>
      <c r="DB43" s="695"/>
      <c r="DC43" s="696"/>
      <c r="DD43" s="669" t="s">
        <v>232</v>
      </c>
      <c r="DE43" s="662"/>
      <c r="DF43" s="662"/>
      <c r="DG43" s="662"/>
      <c r="DH43" s="662"/>
      <c r="DI43" s="662"/>
      <c r="DJ43" s="662"/>
      <c r="DK43" s="663"/>
      <c r="DL43" s="670"/>
      <c r="DM43" s="671"/>
      <c r="DN43" s="671"/>
      <c r="DO43" s="671"/>
      <c r="DP43" s="671"/>
      <c r="DQ43" s="671"/>
      <c r="DR43" s="671"/>
      <c r="DS43" s="671"/>
      <c r="DT43" s="671"/>
      <c r="DU43" s="671"/>
      <c r="DV43" s="672"/>
      <c r="DW43" s="655"/>
      <c r="DX43" s="656"/>
      <c r="DY43" s="656"/>
      <c r="DZ43" s="656"/>
      <c r="EA43" s="656"/>
      <c r="EB43" s="656"/>
      <c r="EC43" s="657"/>
    </row>
    <row r="44" spans="2:133" ht="11.25" customHeight="1" x14ac:dyDescent="0.15">
      <c r="B44" s="240" t="s">
        <v>354</v>
      </c>
      <c r="CD44" s="689" t="s">
        <v>305</v>
      </c>
      <c r="CE44" s="690"/>
      <c r="CF44" s="658" t="s">
        <v>355</v>
      </c>
      <c r="CG44" s="659"/>
      <c r="CH44" s="659"/>
      <c r="CI44" s="659"/>
      <c r="CJ44" s="659"/>
      <c r="CK44" s="659"/>
      <c r="CL44" s="659"/>
      <c r="CM44" s="659"/>
      <c r="CN44" s="659"/>
      <c r="CO44" s="659"/>
      <c r="CP44" s="659"/>
      <c r="CQ44" s="660"/>
      <c r="CR44" s="661">
        <v>1089897</v>
      </c>
      <c r="CS44" s="664"/>
      <c r="CT44" s="664"/>
      <c r="CU44" s="664"/>
      <c r="CV44" s="664"/>
      <c r="CW44" s="664"/>
      <c r="CX44" s="664"/>
      <c r="CY44" s="665"/>
      <c r="CZ44" s="666">
        <v>39.700000000000003</v>
      </c>
      <c r="DA44" s="667"/>
      <c r="DB44" s="667"/>
      <c r="DC44" s="668"/>
      <c r="DD44" s="669">
        <v>92931</v>
      </c>
      <c r="DE44" s="664"/>
      <c r="DF44" s="664"/>
      <c r="DG44" s="664"/>
      <c r="DH44" s="664"/>
      <c r="DI44" s="664"/>
      <c r="DJ44" s="664"/>
      <c r="DK44" s="665"/>
      <c r="DL44" s="670"/>
      <c r="DM44" s="671"/>
      <c r="DN44" s="671"/>
      <c r="DO44" s="671"/>
      <c r="DP44" s="671"/>
      <c r="DQ44" s="671"/>
      <c r="DR44" s="671"/>
      <c r="DS44" s="671"/>
      <c r="DT44" s="671"/>
      <c r="DU44" s="671"/>
      <c r="DV44" s="672"/>
      <c r="DW44" s="655"/>
      <c r="DX44" s="656"/>
      <c r="DY44" s="656"/>
      <c r="DZ44" s="656"/>
      <c r="EA44" s="656"/>
      <c r="EB44" s="656"/>
      <c r="EC44" s="657"/>
    </row>
    <row r="45" spans="2:133" ht="11.25" customHeight="1" x14ac:dyDescent="0.15">
      <c r="CD45" s="691"/>
      <c r="CE45" s="692"/>
      <c r="CF45" s="658" t="s">
        <v>356</v>
      </c>
      <c r="CG45" s="659"/>
      <c r="CH45" s="659"/>
      <c r="CI45" s="659"/>
      <c r="CJ45" s="659"/>
      <c r="CK45" s="659"/>
      <c r="CL45" s="659"/>
      <c r="CM45" s="659"/>
      <c r="CN45" s="659"/>
      <c r="CO45" s="659"/>
      <c r="CP45" s="659"/>
      <c r="CQ45" s="660"/>
      <c r="CR45" s="661">
        <v>648430</v>
      </c>
      <c r="CS45" s="662"/>
      <c r="CT45" s="662"/>
      <c r="CU45" s="662"/>
      <c r="CV45" s="662"/>
      <c r="CW45" s="662"/>
      <c r="CX45" s="662"/>
      <c r="CY45" s="663"/>
      <c r="CZ45" s="666">
        <v>23.6</v>
      </c>
      <c r="DA45" s="695"/>
      <c r="DB45" s="695"/>
      <c r="DC45" s="696"/>
      <c r="DD45" s="669">
        <v>6073</v>
      </c>
      <c r="DE45" s="662"/>
      <c r="DF45" s="662"/>
      <c r="DG45" s="662"/>
      <c r="DH45" s="662"/>
      <c r="DI45" s="662"/>
      <c r="DJ45" s="662"/>
      <c r="DK45" s="663"/>
      <c r="DL45" s="670"/>
      <c r="DM45" s="671"/>
      <c r="DN45" s="671"/>
      <c r="DO45" s="671"/>
      <c r="DP45" s="671"/>
      <c r="DQ45" s="671"/>
      <c r="DR45" s="671"/>
      <c r="DS45" s="671"/>
      <c r="DT45" s="671"/>
      <c r="DU45" s="671"/>
      <c r="DV45" s="672"/>
      <c r="DW45" s="655"/>
      <c r="DX45" s="656"/>
      <c r="DY45" s="656"/>
      <c r="DZ45" s="656"/>
      <c r="EA45" s="656"/>
      <c r="EB45" s="656"/>
      <c r="EC45" s="657"/>
    </row>
    <row r="46" spans="2:133" ht="11.25" customHeight="1" x14ac:dyDescent="0.15">
      <c r="CD46" s="691"/>
      <c r="CE46" s="692"/>
      <c r="CF46" s="658" t="s">
        <v>357</v>
      </c>
      <c r="CG46" s="659"/>
      <c r="CH46" s="659"/>
      <c r="CI46" s="659"/>
      <c r="CJ46" s="659"/>
      <c r="CK46" s="659"/>
      <c r="CL46" s="659"/>
      <c r="CM46" s="659"/>
      <c r="CN46" s="659"/>
      <c r="CO46" s="659"/>
      <c r="CP46" s="659"/>
      <c r="CQ46" s="660"/>
      <c r="CR46" s="661">
        <v>435629</v>
      </c>
      <c r="CS46" s="664"/>
      <c r="CT46" s="664"/>
      <c r="CU46" s="664"/>
      <c r="CV46" s="664"/>
      <c r="CW46" s="664"/>
      <c r="CX46" s="664"/>
      <c r="CY46" s="665"/>
      <c r="CZ46" s="666">
        <v>15.9</v>
      </c>
      <c r="DA46" s="667"/>
      <c r="DB46" s="667"/>
      <c r="DC46" s="668"/>
      <c r="DD46" s="669">
        <v>83524</v>
      </c>
      <c r="DE46" s="664"/>
      <c r="DF46" s="664"/>
      <c r="DG46" s="664"/>
      <c r="DH46" s="664"/>
      <c r="DI46" s="664"/>
      <c r="DJ46" s="664"/>
      <c r="DK46" s="665"/>
      <c r="DL46" s="670"/>
      <c r="DM46" s="671"/>
      <c r="DN46" s="671"/>
      <c r="DO46" s="671"/>
      <c r="DP46" s="671"/>
      <c r="DQ46" s="671"/>
      <c r="DR46" s="671"/>
      <c r="DS46" s="671"/>
      <c r="DT46" s="671"/>
      <c r="DU46" s="671"/>
      <c r="DV46" s="672"/>
      <c r="DW46" s="655"/>
      <c r="DX46" s="656"/>
      <c r="DY46" s="656"/>
      <c r="DZ46" s="656"/>
      <c r="EA46" s="656"/>
      <c r="EB46" s="656"/>
      <c r="EC46" s="657"/>
    </row>
    <row r="47" spans="2:133" ht="11.25" customHeight="1" x14ac:dyDescent="0.15">
      <c r="CD47" s="691"/>
      <c r="CE47" s="692"/>
      <c r="CF47" s="658" t="s">
        <v>358</v>
      </c>
      <c r="CG47" s="659"/>
      <c r="CH47" s="659"/>
      <c r="CI47" s="659"/>
      <c r="CJ47" s="659"/>
      <c r="CK47" s="659"/>
      <c r="CL47" s="659"/>
      <c r="CM47" s="659"/>
      <c r="CN47" s="659"/>
      <c r="CO47" s="659"/>
      <c r="CP47" s="659"/>
      <c r="CQ47" s="660"/>
      <c r="CR47" s="661">
        <v>41588</v>
      </c>
      <c r="CS47" s="662"/>
      <c r="CT47" s="662"/>
      <c r="CU47" s="662"/>
      <c r="CV47" s="662"/>
      <c r="CW47" s="662"/>
      <c r="CX47" s="662"/>
      <c r="CY47" s="663"/>
      <c r="CZ47" s="666">
        <v>1.5</v>
      </c>
      <c r="DA47" s="695"/>
      <c r="DB47" s="695"/>
      <c r="DC47" s="696"/>
      <c r="DD47" s="669">
        <v>7354</v>
      </c>
      <c r="DE47" s="662"/>
      <c r="DF47" s="662"/>
      <c r="DG47" s="662"/>
      <c r="DH47" s="662"/>
      <c r="DI47" s="662"/>
      <c r="DJ47" s="662"/>
      <c r="DK47" s="663"/>
      <c r="DL47" s="670"/>
      <c r="DM47" s="671"/>
      <c r="DN47" s="671"/>
      <c r="DO47" s="671"/>
      <c r="DP47" s="671"/>
      <c r="DQ47" s="671"/>
      <c r="DR47" s="671"/>
      <c r="DS47" s="671"/>
      <c r="DT47" s="671"/>
      <c r="DU47" s="671"/>
      <c r="DV47" s="672"/>
      <c r="DW47" s="655"/>
      <c r="DX47" s="656"/>
      <c r="DY47" s="656"/>
      <c r="DZ47" s="656"/>
      <c r="EA47" s="656"/>
      <c r="EB47" s="656"/>
      <c r="EC47" s="657"/>
    </row>
    <row r="48" spans="2:133" x14ac:dyDescent="0.15">
      <c r="CD48" s="693"/>
      <c r="CE48" s="694"/>
      <c r="CF48" s="658" t="s">
        <v>359</v>
      </c>
      <c r="CG48" s="659"/>
      <c r="CH48" s="659"/>
      <c r="CI48" s="659"/>
      <c r="CJ48" s="659"/>
      <c r="CK48" s="659"/>
      <c r="CL48" s="659"/>
      <c r="CM48" s="659"/>
      <c r="CN48" s="659"/>
      <c r="CO48" s="659"/>
      <c r="CP48" s="659"/>
      <c r="CQ48" s="660"/>
      <c r="CR48" s="661" t="s">
        <v>129</v>
      </c>
      <c r="CS48" s="664"/>
      <c r="CT48" s="664"/>
      <c r="CU48" s="664"/>
      <c r="CV48" s="664"/>
      <c r="CW48" s="664"/>
      <c r="CX48" s="664"/>
      <c r="CY48" s="665"/>
      <c r="CZ48" s="666" t="s">
        <v>129</v>
      </c>
      <c r="DA48" s="667"/>
      <c r="DB48" s="667"/>
      <c r="DC48" s="668"/>
      <c r="DD48" s="669" t="s">
        <v>129</v>
      </c>
      <c r="DE48" s="664"/>
      <c r="DF48" s="664"/>
      <c r="DG48" s="664"/>
      <c r="DH48" s="664"/>
      <c r="DI48" s="664"/>
      <c r="DJ48" s="664"/>
      <c r="DK48" s="665"/>
      <c r="DL48" s="670"/>
      <c r="DM48" s="671"/>
      <c r="DN48" s="671"/>
      <c r="DO48" s="671"/>
      <c r="DP48" s="671"/>
      <c r="DQ48" s="671"/>
      <c r="DR48" s="671"/>
      <c r="DS48" s="671"/>
      <c r="DT48" s="671"/>
      <c r="DU48" s="671"/>
      <c r="DV48" s="672"/>
      <c r="DW48" s="655"/>
      <c r="DX48" s="656"/>
      <c r="DY48" s="656"/>
      <c r="DZ48" s="656"/>
      <c r="EA48" s="656"/>
      <c r="EB48" s="656"/>
      <c r="EC48" s="657"/>
    </row>
    <row r="49" spans="82:133" ht="11.25" customHeight="1" x14ac:dyDescent="0.15">
      <c r="CD49" s="673" t="s">
        <v>360</v>
      </c>
      <c r="CE49" s="674"/>
      <c r="CF49" s="674"/>
      <c r="CG49" s="674"/>
      <c r="CH49" s="674"/>
      <c r="CI49" s="674"/>
      <c r="CJ49" s="674"/>
      <c r="CK49" s="674"/>
      <c r="CL49" s="674"/>
      <c r="CM49" s="674"/>
      <c r="CN49" s="674"/>
      <c r="CO49" s="674"/>
      <c r="CP49" s="674"/>
      <c r="CQ49" s="675"/>
      <c r="CR49" s="676">
        <v>2744564</v>
      </c>
      <c r="CS49" s="677"/>
      <c r="CT49" s="677"/>
      <c r="CU49" s="677"/>
      <c r="CV49" s="677"/>
      <c r="CW49" s="677"/>
      <c r="CX49" s="677"/>
      <c r="CY49" s="678"/>
      <c r="CZ49" s="679">
        <v>100</v>
      </c>
      <c r="DA49" s="680"/>
      <c r="DB49" s="680"/>
      <c r="DC49" s="681"/>
      <c r="DD49" s="682">
        <v>1331998</v>
      </c>
      <c r="DE49" s="677"/>
      <c r="DF49" s="677"/>
      <c r="DG49" s="677"/>
      <c r="DH49" s="677"/>
      <c r="DI49" s="677"/>
      <c r="DJ49" s="677"/>
      <c r="DK49" s="678"/>
      <c r="DL49" s="683"/>
      <c r="DM49" s="684"/>
      <c r="DN49" s="684"/>
      <c r="DO49" s="684"/>
      <c r="DP49" s="684"/>
      <c r="DQ49" s="684"/>
      <c r="DR49" s="684"/>
      <c r="DS49" s="684"/>
      <c r="DT49" s="684"/>
      <c r="DU49" s="684"/>
      <c r="DV49" s="685"/>
      <c r="DW49" s="686"/>
      <c r="DX49" s="687"/>
      <c r="DY49" s="687"/>
      <c r="DZ49" s="687"/>
      <c r="EA49" s="687"/>
      <c r="EB49" s="687"/>
      <c r="EC49" s="688"/>
    </row>
  </sheetData>
  <sheetProtection algorithmName="SHA-512" hashValue="cNkVM9hSy4iRHGVuXT9hlLJJoWDzIe1rHd7LVZInnS1WlNRb29EEixkWBPM0d8J6UXc1p53/0e3CY0b7/Xqpfw==" saltValue="z1GRb+117GhvFMWvZBlt2g==" spinCount="100000" sheet="1" objects="1" scenarios="1"/>
  <mergeCells count="582">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B7:Q7"/>
    <mergeCell ref="R7:Y7"/>
    <mergeCell ref="Z7:AC7"/>
    <mergeCell ref="AD7:AK7"/>
    <mergeCell ref="AL7:AO7"/>
    <mergeCell ref="AP7:BF7"/>
    <mergeCell ref="BG7:BN7"/>
    <mergeCell ref="BO7:BR7"/>
    <mergeCell ref="BS7:CB7"/>
    <mergeCell ref="CD6:CQ6"/>
    <mergeCell ref="CR6:CY6"/>
    <mergeCell ref="CZ6:DC6"/>
    <mergeCell ref="DD6:DP6"/>
    <mergeCell ref="CD7:CQ7"/>
    <mergeCell ref="CR7:CY7"/>
    <mergeCell ref="CZ7:DC7"/>
    <mergeCell ref="DD7:DP7"/>
    <mergeCell ref="DQ7:EC7"/>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B10:Q10"/>
    <mergeCell ref="R10:Y10"/>
    <mergeCell ref="Z10:AC10"/>
    <mergeCell ref="AD10:AK10"/>
    <mergeCell ref="AL10:AO10"/>
    <mergeCell ref="AP10:BF10"/>
    <mergeCell ref="BG10:BN10"/>
    <mergeCell ref="BO10:BR10"/>
    <mergeCell ref="BS10:CB10"/>
    <mergeCell ref="CD9:CQ9"/>
    <mergeCell ref="CR9:CY9"/>
    <mergeCell ref="CZ9:DC9"/>
    <mergeCell ref="DD9:DP9"/>
    <mergeCell ref="CD10:CQ10"/>
    <mergeCell ref="CR10:CY10"/>
    <mergeCell ref="CZ10:DC10"/>
    <mergeCell ref="DD10:DP10"/>
    <mergeCell ref="DQ10:EC10"/>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B13:Q13"/>
    <mergeCell ref="R13:Y13"/>
    <mergeCell ref="Z13:AC13"/>
    <mergeCell ref="AD13:AK13"/>
    <mergeCell ref="AL13:AO13"/>
    <mergeCell ref="AP13:BF13"/>
    <mergeCell ref="BG13:BN13"/>
    <mergeCell ref="BO13:BR13"/>
    <mergeCell ref="BS13:CB13"/>
    <mergeCell ref="CD12:CQ12"/>
    <mergeCell ref="CR12:CY12"/>
    <mergeCell ref="CZ12:DC12"/>
    <mergeCell ref="DD12:DP12"/>
    <mergeCell ref="CD13:CQ13"/>
    <mergeCell ref="CR13:CY13"/>
    <mergeCell ref="CZ13:DC13"/>
    <mergeCell ref="DD13:DP13"/>
    <mergeCell ref="DQ13:EC13"/>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B16:Q16"/>
    <mergeCell ref="R16:Y16"/>
    <mergeCell ref="Z16:AC16"/>
    <mergeCell ref="AD16:AK16"/>
    <mergeCell ref="AL16:AO16"/>
    <mergeCell ref="AP16:BF16"/>
    <mergeCell ref="BG16:BN16"/>
    <mergeCell ref="BO16:BR16"/>
    <mergeCell ref="BS16:CB16"/>
    <mergeCell ref="CD15:CQ15"/>
    <mergeCell ref="CR15:CY15"/>
    <mergeCell ref="CZ15:DC15"/>
    <mergeCell ref="DD15:DP15"/>
    <mergeCell ref="CD16:CQ16"/>
    <mergeCell ref="CR16:CY16"/>
    <mergeCell ref="CZ16:DC16"/>
    <mergeCell ref="DD16:DP16"/>
    <mergeCell ref="DQ16:EC16"/>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B19:Q19"/>
    <mergeCell ref="R19:Y19"/>
    <mergeCell ref="Z19:AC19"/>
    <mergeCell ref="AD19:AK19"/>
    <mergeCell ref="AL19:AO19"/>
    <mergeCell ref="AP19:BF19"/>
    <mergeCell ref="BG19:BN19"/>
    <mergeCell ref="BO19:BR19"/>
    <mergeCell ref="BS19:CB19"/>
    <mergeCell ref="CD18:CQ18"/>
    <mergeCell ref="CR18:CY18"/>
    <mergeCell ref="CZ18:DC18"/>
    <mergeCell ref="DD18:DP18"/>
    <mergeCell ref="CD19:CQ19"/>
    <mergeCell ref="CR19:CY19"/>
    <mergeCell ref="CZ19:DC19"/>
    <mergeCell ref="DD19:DP19"/>
    <mergeCell ref="DQ19:EC19"/>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BS25:CB25"/>
    <mergeCell ref="CD25:CQ25"/>
    <mergeCell ref="CR25:CY25"/>
    <mergeCell ref="CD21:CQ21"/>
    <mergeCell ref="CR21:CY21"/>
    <mergeCell ref="CZ21:DC21"/>
    <mergeCell ref="DD21:DP21"/>
    <mergeCell ref="CD23:CQ23"/>
    <mergeCell ref="CR23:CY23"/>
    <mergeCell ref="CZ23:DC23"/>
    <mergeCell ref="DD23:DK23"/>
    <mergeCell ref="DL23:DV23"/>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BO25:BR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CZ25:DC25"/>
    <mergeCell ref="DD25:DK25"/>
    <mergeCell ref="CD27:CQ27"/>
    <mergeCell ref="CR27:CY27"/>
    <mergeCell ref="CZ27:DC27"/>
    <mergeCell ref="DD27:DK27"/>
    <mergeCell ref="DL27:DV27"/>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R26:Y26"/>
    <mergeCell ref="Z26:AC26"/>
    <mergeCell ref="AD26:AK26"/>
    <mergeCell ref="AL26:AO26"/>
    <mergeCell ref="AP26:BF26"/>
    <mergeCell ref="BG26:BN26"/>
    <mergeCell ref="BO26:BR26"/>
    <mergeCell ref="DD28:DK28"/>
    <mergeCell ref="DL28:DV28"/>
    <mergeCell ref="DW28:EC28"/>
    <mergeCell ref="B29:Q29"/>
    <mergeCell ref="R29:Y29"/>
    <mergeCell ref="Z29:AC29"/>
    <mergeCell ref="AD29:AK29"/>
    <mergeCell ref="AL29:AO29"/>
    <mergeCell ref="AP29:BF29"/>
    <mergeCell ref="BG29:BQ29"/>
    <mergeCell ref="BG28:BN28"/>
    <mergeCell ref="BO28:BR28"/>
    <mergeCell ref="BS28:CB28"/>
    <mergeCell ref="CD28:CQ28"/>
    <mergeCell ref="CR28:CY28"/>
    <mergeCell ref="CZ28:DC28"/>
    <mergeCell ref="B28:Q28"/>
    <mergeCell ref="R28:Y28"/>
    <mergeCell ref="Z28:AC28"/>
    <mergeCell ref="AD28:AK28"/>
    <mergeCell ref="AL28:AO28"/>
    <mergeCell ref="AP28:BF28"/>
    <mergeCell ref="DL29:DV29"/>
    <mergeCell ref="DW29:EC29"/>
    <mergeCell ref="B30:Q30"/>
    <mergeCell ref="R30:Y30"/>
    <mergeCell ref="Z30:AC30"/>
    <mergeCell ref="AD30:AK30"/>
    <mergeCell ref="AL30:AO30"/>
    <mergeCell ref="AP30:AS32"/>
    <mergeCell ref="AT30:AT32"/>
    <mergeCell ref="AX30:BF30"/>
    <mergeCell ref="BR29:CB29"/>
    <mergeCell ref="DD30:DK30"/>
    <mergeCell ref="BR31:BW31"/>
    <mergeCell ref="BX31:CB31"/>
    <mergeCell ref="CF31:CQ31"/>
    <mergeCell ref="CR31:CY31"/>
    <mergeCell ref="CZ31:DC31"/>
    <mergeCell ref="DD31:DK31"/>
    <mergeCell ref="CZ32:DC32"/>
    <mergeCell ref="DD32:DK32"/>
    <mergeCell ref="DL31:DV31"/>
    <mergeCell ref="DW31:EC31"/>
    <mergeCell ref="DL30:DV30"/>
    <mergeCell ref="DW30:EC30"/>
    <mergeCell ref="B31:Q31"/>
    <mergeCell ref="R31:Y31"/>
    <mergeCell ref="Z31:AC31"/>
    <mergeCell ref="AD31:AK31"/>
    <mergeCell ref="AL31:AO31"/>
    <mergeCell ref="AX31:BF31"/>
    <mergeCell ref="BG31:BL31"/>
    <mergeCell ref="BM31:BQ31"/>
    <mergeCell ref="BG30:BL30"/>
    <mergeCell ref="BM30:BQ30"/>
    <mergeCell ref="BR30:BW30"/>
    <mergeCell ref="BX30:CB30"/>
    <mergeCell ref="CF30:CQ30"/>
    <mergeCell ref="CR30:CY30"/>
    <mergeCell ref="CD29:CE32"/>
    <mergeCell ref="CF29:CQ29"/>
    <mergeCell ref="CR29:CY29"/>
    <mergeCell ref="CZ29:DC29"/>
    <mergeCell ref="DD29:DK29"/>
    <mergeCell ref="CZ30:DC30"/>
    <mergeCell ref="DL32:DV32"/>
    <mergeCell ref="DW32:EC32"/>
    <mergeCell ref="B33:Q33"/>
    <mergeCell ref="R33:Y33"/>
    <mergeCell ref="Z33:AC33"/>
    <mergeCell ref="AD33:AK33"/>
    <mergeCell ref="AL33:AO33"/>
    <mergeCell ref="CD33:CQ33"/>
    <mergeCell ref="BG32:BL32"/>
    <mergeCell ref="BM32:BQ32"/>
    <mergeCell ref="BR32:BW32"/>
    <mergeCell ref="BX32:CB32"/>
    <mergeCell ref="CF32:CQ32"/>
    <mergeCell ref="CR32:CY32"/>
    <mergeCell ref="B32:Q32"/>
    <mergeCell ref="R32:Y32"/>
    <mergeCell ref="Z32:AC32"/>
    <mergeCell ref="AD32:AK32"/>
    <mergeCell ref="AL32:AO32"/>
    <mergeCell ref="AX32:BF32"/>
    <mergeCell ref="CR33:CY33"/>
    <mergeCell ref="CZ33:DC33"/>
    <mergeCell ref="DD33:DK33"/>
    <mergeCell ref="DL33:DV33"/>
    <mergeCell ref="DW33:EC33"/>
    <mergeCell ref="B34:Q34"/>
    <mergeCell ref="R34:Y34"/>
    <mergeCell ref="Z34:AC34"/>
    <mergeCell ref="AD34:AK34"/>
    <mergeCell ref="AL34:AO34"/>
    <mergeCell ref="DL34:DV34"/>
    <mergeCell ref="DW34:EC34"/>
    <mergeCell ref="B35:Q35"/>
    <mergeCell ref="R35:Y35"/>
    <mergeCell ref="Z35:AC35"/>
    <mergeCell ref="AD35:AK35"/>
    <mergeCell ref="AL35:AO35"/>
    <mergeCell ref="AQ35:AY35"/>
    <mergeCell ref="AZ35:BF35"/>
    <mergeCell ref="BG35:BU35"/>
    <mergeCell ref="AQ34:BF34"/>
    <mergeCell ref="BG34:CB34"/>
    <mergeCell ref="CD34:CQ34"/>
    <mergeCell ref="CR34:CY34"/>
    <mergeCell ref="CZ34:DC34"/>
    <mergeCell ref="DD34:DK34"/>
    <mergeCell ref="CD36:CQ36"/>
    <mergeCell ref="CR36:CY36"/>
    <mergeCell ref="CZ36:DC36"/>
    <mergeCell ref="DD36:DK36"/>
    <mergeCell ref="DL36:DV36"/>
    <mergeCell ref="DW36:EC36"/>
    <mergeCell ref="DW35:EC35"/>
    <mergeCell ref="B36:Q36"/>
    <mergeCell ref="R36:Y36"/>
    <mergeCell ref="Z36:AC36"/>
    <mergeCell ref="AD36:AK36"/>
    <mergeCell ref="AL36:AO36"/>
    <mergeCell ref="AQ36:AY36"/>
    <mergeCell ref="AZ36:BF36"/>
    <mergeCell ref="BG36:BU36"/>
    <mergeCell ref="BV36:CB36"/>
    <mergeCell ref="BV35:CB35"/>
    <mergeCell ref="CD35:CQ35"/>
    <mergeCell ref="CR35:CY35"/>
    <mergeCell ref="CZ35:DC35"/>
    <mergeCell ref="DD35:DK35"/>
    <mergeCell ref="DL35:DV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Z37:AC37"/>
    <mergeCell ref="AD37:AK37"/>
    <mergeCell ref="AL37:AO37"/>
    <mergeCell ref="AQ37:AY37"/>
    <mergeCell ref="DL38:DV38"/>
    <mergeCell ref="DW38:EC38"/>
    <mergeCell ref="CD38:CQ38"/>
    <mergeCell ref="CR38:CY38"/>
    <mergeCell ref="CZ38:DC38"/>
    <mergeCell ref="AQ41:AY41"/>
    <mergeCell ref="AZ41:BF41"/>
    <mergeCell ref="BM41:BU41"/>
    <mergeCell ref="BV41:CB41"/>
    <mergeCell ref="CD41:CQ41"/>
    <mergeCell ref="CR41:CY41"/>
    <mergeCell ref="CZ41:DC41"/>
    <mergeCell ref="DD38:DK38"/>
    <mergeCell ref="DD39:DK39"/>
    <mergeCell ref="DL39:DV39"/>
    <mergeCell ref="DW39:EC39"/>
    <mergeCell ref="AQ40:AY40"/>
    <mergeCell ref="AZ40:BF40"/>
    <mergeCell ref="BM40:BU40"/>
    <mergeCell ref="BV40:CB40"/>
    <mergeCell ref="CD40:CQ40"/>
    <mergeCell ref="CR40:CY40"/>
    <mergeCell ref="CZ40:DC40"/>
    <mergeCell ref="DD40:DK40"/>
    <mergeCell ref="DL40:DV40"/>
    <mergeCell ref="DW40:EC40"/>
    <mergeCell ref="AQ39:AY39"/>
    <mergeCell ref="AZ39:BF39"/>
    <mergeCell ref="BG39:BK41"/>
    <mergeCell ref="BM39:BU39"/>
    <mergeCell ref="BV39:CB39"/>
    <mergeCell ref="CD39:CQ39"/>
    <mergeCell ref="CR39:CY39"/>
    <mergeCell ref="CZ39:DC39"/>
    <mergeCell ref="BG38:BU38"/>
    <mergeCell ref="BV38:CB38"/>
    <mergeCell ref="DD41:DK41"/>
    <mergeCell ref="DL41:DV41"/>
    <mergeCell ref="DW41:EC41"/>
    <mergeCell ref="CD42:CQ42"/>
    <mergeCell ref="CR42:CY42"/>
    <mergeCell ref="CZ42:DC42"/>
    <mergeCell ref="DD42:DK42"/>
    <mergeCell ref="DL42:DV42"/>
    <mergeCell ref="DW42:EC42"/>
    <mergeCell ref="CD43:CQ43"/>
    <mergeCell ref="CR43:CY43"/>
    <mergeCell ref="CZ43:DC43"/>
    <mergeCell ref="DD43:DK43"/>
    <mergeCell ref="DL43:DV43"/>
    <mergeCell ref="CZ45:DC45"/>
    <mergeCell ref="DD45:DK45"/>
    <mergeCell ref="DL45:DV45"/>
    <mergeCell ref="DW43:EC43"/>
    <mergeCell ref="CD49:CQ49"/>
    <mergeCell ref="CR49:CY49"/>
    <mergeCell ref="CZ49:DC49"/>
    <mergeCell ref="DD49:DK49"/>
    <mergeCell ref="DL49:DV49"/>
    <mergeCell ref="DW49:EC49"/>
    <mergeCell ref="CF48:CQ48"/>
    <mergeCell ref="CR48:CY48"/>
    <mergeCell ref="CZ48:DC48"/>
    <mergeCell ref="DD48:DK48"/>
    <mergeCell ref="DL48:DV48"/>
    <mergeCell ref="DW48:EC48"/>
    <mergeCell ref="CD44:CE48"/>
    <mergeCell ref="DL46:DV46"/>
    <mergeCell ref="DW46:EC46"/>
    <mergeCell ref="CF47:CQ47"/>
    <mergeCell ref="CR47:CY47"/>
    <mergeCell ref="CZ47:DC47"/>
    <mergeCell ref="CF46:CQ46"/>
    <mergeCell ref="CR46:CY46"/>
    <mergeCell ref="CZ46:DC46"/>
    <mergeCell ref="DD46:DK46"/>
    <mergeCell ref="DD47:DK47"/>
    <mergeCell ref="DL47:DV47"/>
    <mergeCell ref="DW47:EC47"/>
    <mergeCell ref="DW44:EC44"/>
    <mergeCell ref="CF45:CQ45"/>
    <mergeCell ref="CR45:CY45"/>
    <mergeCell ref="DW45:EC45"/>
    <mergeCell ref="CF44:CQ44"/>
    <mergeCell ref="CR44:CY44"/>
    <mergeCell ref="CZ44:DC44"/>
    <mergeCell ref="DD44:DK44"/>
    <mergeCell ref="DL44:DV44"/>
  </mergeCells>
  <phoneticPr fontId="2"/>
  <printOptions horizontalCentered="1"/>
  <pageMargins left="0" right="0" top="0.39370078740157483" bottom="0.39370078740157483" header="0.19685039370078741" footer="0.19685039370078741"/>
  <pageSetup paperSize="9" scale="70"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5"/>
  <sheetViews>
    <sheetView zoomScale="70" zoomScaleNormal="25" zoomScaleSheetLayoutView="70" workbookViewId="0"/>
  </sheetViews>
  <sheetFormatPr defaultColWidth="0" defaultRowHeight="13.5" zeroHeight="1" x14ac:dyDescent="0.15"/>
  <cols>
    <col min="1" max="130" width="2.75" style="289" customWidth="1"/>
    <col min="131" max="131" width="1.625" style="289" customWidth="1"/>
    <col min="132" max="16384" width="9" style="289" hidden="1"/>
  </cols>
  <sheetData>
    <row r="1" spans="1:131" s="247" customFormat="1" ht="11.25" customHeight="1" thickBot="1" x14ac:dyDescent="0.2">
      <c r="A1" s="242"/>
      <c r="B1" s="242"/>
      <c r="C1" s="242"/>
      <c r="D1" s="242"/>
      <c r="E1" s="242"/>
      <c r="F1" s="242"/>
      <c r="G1" s="242"/>
      <c r="H1" s="242"/>
      <c r="I1" s="242"/>
      <c r="J1" s="242"/>
      <c r="K1" s="242"/>
      <c r="L1" s="242"/>
      <c r="M1" s="242"/>
      <c r="N1" s="243"/>
      <c r="O1" s="243"/>
      <c r="P1" s="243"/>
      <c r="Q1" s="243"/>
      <c r="R1" s="243"/>
      <c r="S1" s="243"/>
      <c r="T1" s="243"/>
      <c r="U1" s="243"/>
      <c r="V1" s="243"/>
      <c r="W1" s="243"/>
      <c r="X1" s="243"/>
      <c r="Y1" s="243"/>
      <c r="Z1" s="243"/>
      <c r="AA1" s="243"/>
      <c r="AB1" s="243"/>
      <c r="AC1" s="243"/>
      <c r="AD1" s="243"/>
      <c r="AE1" s="243"/>
      <c r="AF1" s="243"/>
      <c r="AG1" s="243"/>
      <c r="AH1" s="243"/>
      <c r="AI1" s="243"/>
      <c r="AJ1" s="243"/>
      <c r="AK1" s="243"/>
      <c r="AL1" s="243"/>
      <c r="AM1" s="243"/>
      <c r="AN1" s="243"/>
      <c r="AO1" s="243"/>
      <c r="AP1" s="243"/>
      <c r="AQ1" s="243"/>
      <c r="AR1" s="243"/>
      <c r="AS1" s="243"/>
      <c r="AT1" s="243"/>
      <c r="AU1" s="243"/>
      <c r="AV1" s="243"/>
      <c r="AW1" s="243"/>
      <c r="AX1" s="243"/>
      <c r="AY1" s="243"/>
      <c r="AZ1" s="243"/>
      <c r="BA1" s="243"/>
      <c r="BB1" s="243"/>
      <c r="BC1" s="243"/>
      <c r="BD1" s="243"/>
      <c r="BE1" s="243"/>
      <c r="BF1" s="243"/>
      <c r="BG1" s="243"/>
      <c r="BH1" s="243"/>
      <c r="BI1" s="243"/>
      <c r="BJ1" s="243"/>
      <c r="BK1" s="243"/>
      <c r="BL1" s="243"/>
      <c r="BM1" s="243"/>
      <c r="BN1" s="243"/>
      <c r="BO1" s="243"/>
      <c r="BP1" s="243"/>
      <c r="BQ1" s="243"/>
      <c r="BR1" s="243"/>
      <c r="BS1" s="243"/>
      <c r="BT1" s="243"/>
      <c r="BU1" s="243"/>
      <c r="BV1" s="243"/>
      <c r="BW1" s="243"/>
      <c r="BX1" s="243"/>
      <c r="BY1" s="243"/>
      <c r="BZ1" s="243"/>
      <c r="CA1" s="243"/>
      <c r="CB1" s="243"/>
      <c r="CC1" s="243"/>
      <c r="CD1" s="243"/>
      <c r="CE1" s="243"/>
      <c r="CF1" s="243"/>
      <c r="CG1" s="243"/>
      <c r="CH1" s="243"/>
      <c r="CI1" s="243"/>
      <c r="CJ1" s="243"/>
      <c r="CK1" s="243"/>
      <c r="CL1" s="243"/>
      <c r="CM1" s="243"/>
      <c r="CN1" s="243"/>
      <c r="CO1" s="243"/>
      <c r="CP1" s="243"/>
      <c r="CQ1" s="243"/>
      <c r="CR1" s="243"/>
      <c r="CS1" s="243"/>
      <c r="CT1" s="243"/>
      <c r="CU1" s="243"/>
      <c r="CV1" s="243"/>
      <c r="CW1" s="243"/>
      <c r="CX1" s="243"/>
      <c r="CY1" s="243"/>
      <c r="CZ1" s="243"/>
      <c r="DA1" s="243"/>
      <c r="DB1" s="243"/>
      <c r="DC1" s="243"/>
      <c r="DD1" s="243"/>
      <c r="DE1" s="243"/>
      <c r="DF1" s="243"/>
      <c r="DG1" s="243"/>
      <c r="DH1" s="243"/>
      <c r="DI1" s="243"/>
      <c r="DJ1" s="243"/>
      <c r="DK1" s="243"/>
      <c r="DL1" s="243"/>
      <c r="DM1" s="243"/>
      <c r="DN1" s="243"/>
      <c r="DO1" s="243"/>
      <c r="DP1" s="244"/>
      <c r="DQ1" s="245"/>
      <c r="DR1" s="245"/>
      <c r="DS1" s="245"/>
      <c r="DT1" s="245"/>
      <c r="DU1" s="245"/>
      <c r="DV1" s="245"/>
      <c r="DW1" s="245"/>
      <c r="DX1" s="245"/>
      <c r="DY1" s="245"/>
      <c r="DZ1" s="245"/>
      <c r="EA1" s="246"/>
    </row>
    <row r="2" spans="1:131" s="251" customFormat="1" ht="26.25" customHeight="1" thickBot="1" x14ac:dyDescent="0.2">
      <c r="A2" s="248" t="s">
        <v>361</v>
      </c>
      <c r="B2" s="249"/>
      <c r="C2" s="249"/>
      <c r="D2" s="249"/>
      <c r="E2" s="249"/>
      <c r="F2" s="249"/>
      <c r="G2" s="249"/>
      <c r="H2" s="249"/>
      <c r="I2" s="249"/>
      <c r="J2" s="249"/>
      <c r="K2" s="249"/>
      <c r="L2" s="249"/>
      <c r="M2" s="249"/>
      <c r="N2" s="249"/>
      <c r="O2" s="249"/>
      <c r="P2" s="249"/>
      <c r="Q2" s="249"/>
      <c r="R2" s="249"/>
      <c r="S2" s="249"/>
      <c r="T2" s="249"/>
      <c r="U2" s="249"/>
      <c r="V2" s="249"/>
      <c r="W2" s="249"/>
      <c r="X2" s="249"/>
      <c r="Y2" s="249"/>
      <c r="Z2" s="249"/>
      <c r="AA2" s="249"/>
      <c r="AB2" s="249"/>
      <c r="AC2" s="249"/>
      <c r="AD2" s="249"/>
      <c r="AE2" s="249"/>
      <c r="AF2" s="249"/>
      <c r="AG2" s="249"/>
      <c r="AH2" s="249"/>
      <c r="AI2" s="249"/>
      <c r="AJ2" s="249"/>
      <c r="AK2" s="249"/>
      <c r="AL2" s="249"/>
      <c r="AM2" s="249"/>
      <c r="AN2" s="249"/>
      <c r="AO2" s="249"/>
      <c r="AP2" s="249"/>
      <c r="AQ2" s="249"/>
      <c r="AR2" s="249"/>
      <c r="AS2" s="249"/>
      <c r="AT2" s="249"/>
      <c r="AU2" s="249"/>
      <c r="AV2" s="249"/>
      <c r="AW2" s="249"/>
      <c r="AX2" s="249"/>
      <c r="AY2" s="249"/>
      <c r="AZ2" s="249"/>
      <c r="BA2" s="249"/>
      <c r="BB2" s="249"/>
      <c r="BC2" s="249"/>
      <c r="BD2" s="249"/>
      <c r="BE2" s="249"/>
      <c r="BF2" s="249"/>
      <c r="BG2" s="249"/>
      <c r="BH2" s="249"/>
      <c r="BI2" s="249"/>
      <c r="BJ2" s="249"/>
      <c r="BK2" s="249"/>
      <c r="BL2" s="249"/>
      <c r="BM2" s="249"/>
      <c r="BN2" s="249"/>
      <c r="BO2" s="249"/>
      <c r="BP2" s="249"/>
      <c r="BQ2" s="249"/>
      <c r="BR2" s="249"/>
      <c r="BS2" s="249"/>
      <c r="BT2" s="249"/>
      <c r="BU2" s="249"/>
      <c r="BV2" s="249"/>
      <c r="BW2" s="249"/>
      <c r="BX2" s="249"/>
      <c r="BY2" s="249"/>
      <c r="BZ2" s="249"/>
      <c r="CA2" s="249"/>
      <c r="CB2" s="249"/>
      <c r="CC2" s="249"/>
      <c r="CD2" s="249"/>
      <c r="CE2" s="249"/>
      <c r="CF2" s="249"/>
      <c r="CG2" s="249"/>
      <c r="CH2" s="249"/>
      <c r="CI2" s="249"/>
      <c r="CJ2" s="249"/>
      <c r="CK2" s="249"/>
      <c r="CL2" s="249"/>
      <c r="CM2" s="249"/>
      <c r="CN2" s="249"/>
      <c r="CO2" s="249"/>
      <c r="CP2" s="249"/>
      <c r="CQ2" s="249"/>
      <c r="CR2" s="249"/>
      <c r="CS2" s="249"/>
      <c r="CT2" s="249"/>
      <c r="CU2" s="249"/>
      <c r="CV2" s="249"/>
      <c r="CW2" s="249"/>
      <c r="CX2" s="249"/>
      <c r="CY2" s="249"/>
      <c r="CZ2" s="249"/>
      <c r="DA2" s="249"/>
      <c r="DB2" s="249"/>
      <c r="DC2" s="249"/>
      <c r="DD2" s="249"/>
      <c r="DE2" s="249"/>
      <c r="DF2" s="249"/>
      <c r="DG2" s="249"/>
      <c r="DH2" s="249"/>
      <c r="DI2" s="249"/>
      <c r="DJ2" s="1199" t="s">
        <v>362</v>
      </c>
      <c r="DK2" s="1200"/>
      <c r="DL2" s="1200"/>
      <c r="DM2" s="1200"/>
      <c r="DN2" s="1200"/>
      <c r="DO2" s="1201"/>
      <c r="DP2" s="249"/>
      <c r="DQ2" s="1199" t="s">
        <v>363</v>
      </c>
      <c r="DR2" s="1200"/>
      <c r="DS2" s="1200"/>
      <c r="DT2" s="1200"/>
      <c r="DU2" s="1200"/>
      <c r="DV2" s="1200"/>
      <c r="DW2" s="1200"/>
      <c r="DX2" s="1200"/>
      <c r="DY2" s="1200"/>
      <c r="DZ2" s="1201"/>
      <c r="EA2" s="250"/>
    </row>
    <row r="3" spans="1:131" s="247" customFormat="1" ht="11.25" customHeight="1" x14ac:dyDescent="0.15">
      <c r="A3" s="243"/>
      <c r="B3" s="243"/>
      <c r="C3" s="243"/>
      <c r="D3" s="243"/>
      <c r="E3" s="243"/>
      <c r="F3" s="243"/>
      <c r="G3" s="243"/>
      <c r="H3" s="243"/>
      <c r="I3" s="243"/>
      <c r="J3" s="243"/>
      <c r="K3" s="243"/>
      <c r="L3" s="243"/>
      <c r="M3" s="243"/>
      <c r="N3" s="243"/>
      <c r="O3" s="243"/>
      <c r="P3" s="243"/>
      <c r="Q3" s="243"/>
      <c r="R3" s="243"/>
      <c r="S3" s="243"/>
      <c r="T3" s="243"/>
      <c r="U3" s="243"/>
      <c r="V3" s="243"/>
      <c r="W3" s="243"/>
      <c r="X3" s="243"/>
      <c r="Y3" s="243"/>
      <c r="Z3" s="243"/>
      <c r="AA3" s="243"/>
      <c r="AB3" s="243"/>
      <c r="AC3" s="243"/>
      <c r="AD3" s="243"/>
      <c r="AE3" s="243"/>
      <c r="AF3" s="243"/>
      <c r="AG3" s="243"/>
      <c r="AH3" s="243"/>
      <c r="AI3" s="243"/>
      <c r="AJ3" s="243"/>
      <c r="AK3" s="243"/>
      <c r="AL3" s="243"/>
      <c r="AM3" s="243"/>
      <c r="AN3" s="243"/>
      <c r="AO3" s="243"/>
      <c r="AP3" s="243"/>
      <c r="AQ3" s="243"/>
      <c r="AR3" s="243"/>
      <c r="AS3" s="243"/>
      <c r="AT3" s="243"/>
      <c r="AU3" s="243"/>
      <c r="AV3" s="243"/>
      <c r="AW3" s="243"/>
      <c r="AX3" s="243"/>
      <c r="AY3" s="243"/>
      <c r="AZ3" s="243"/>
      <c r="BA3" s="243"/>
      <c r="BB3" s="243"/>
      <c r="BC3" s="243"/>
      <c r="BD3" s="243"/>
      <c r="BE3" s="243"/>
      <c r="BF3" s="243"/>
      <c r="BG3" s="243"/>
      <c r="BH3" s="243"/>
      <c r="BI3" s="243"/>
      <c r="BJ3" s="243"/>
      <c r="BK3" s="243"/>
      <c r="BL3" s="243"/>
      <c r="BM3" s="243"/>
      <c r="BN3" s="243"/>
      <c r="BO3" s="243"/>
      <c r="BP3" s="243"/>
      <c r="BQ3" s="243"/>
      <c r="BR3" s="243"/>
      <c r="BS3" s="243"/>
      <c r="BT3" s="243"/>
      <c r="BU3" s="243"/>
      <c r="BV3" s="243"/>
      <c r="BW3" s="243"/>
      <c r="BX3" s="243"/>
      <c r="BY3" s="243"/>
      <c r="BZ3" s="243"/>
      <c r="CA3" s="243"/>
      <c r="CB3" s="243"/>
      <c r="CC3" s="243"/>
      <c r="CD3" s="243"/>
      <c r="CE3" s="243"/>
      <c r="CF3" s="243"/>
      <c r="CG3" s="243"/>
      <c r="CH3" s="243"/>
      <c r="CI3" s="243"/>
      <c r="CJ3" s="243"/>
      <c r="CK3" s="243"/>
      <c r="CL3" s="243"/>
      <c r="CM3" s="243"/>
      <c r="CN3" s="243"/>
      <c r="CO3" s="243"/>
      <c r="CP3" s="243"/>
      <c r="CQ3" s="243"/>
      <c r="CR3" s="243"/>
      <c r="CS3" s="243"/>
      <c r="CT3" s="243"/>
      <c r="CU3" s="243"/>
      <c r="CV3" s="243"/>
      <c r="CW3" s="243"/>
      <c r="CX3" s="243"/>
      <c r="CY3" s="243"/>
      <c r="CZ3" s="243"/>
      <c r="DA3" s="243"/>
      <c r="DB3" s="243"/>
      <c r="DC3" s="243"/>
      <c r="DD3" s="243"/>
      <c r="DE3" s="243"/>
      <c r="DF3" s="243"/>
      <c r="DG3" s="243"/>
      <c r="DH3" s="243"/>
      <c r="DI3" s="243"/>
      <c r="DJ3" s="243"/>
      <c r="DK3" s="243"/>
      <c r="DL3" s="243"/>
      <c r="DM3" s="243"/>
      <c r="DN3" s="243"/>
      <c r="DO3" s="243"/>
      <c r="DP3" s="243"/>
      <c r="DQ3" s="243"/>
      <c r="DR3" s="243"/>
      <c r="DS3" s="243"/>
      <c r="DT3" s="243"/>
      <c r="DU3" s="243"/>
      <c r="DV3" s="243"/>
      <c r="DW3" s="243"/>
      <c r="DX3" s="243"/>
      <c r="DY3" s="243"/>
      <c r="DZ3" s="243"/>
      <c r="EA3" s="246"/>
    </row>
    <row r="4" spans="1:131" s="255" customFormat="1" ht="26.25" customHeight="1" thickBot="1" x14ac:dyDescent="0.2">
      <c r="A4" s="1152" t="s">
        <v>364</v>
      </c>
      <c r="B4" s="1152"/>
      <c r="C4" s="1152"/>
      <c r="D4" s="1152"/>
      <c r="E4" s="1152"/>
      <c r="F4" s="1152"/>
      <c r="G4" s="1152"/>
      <c r="H4" s="1152"/>
      <c r="I4" s="1152"/>
      <c r="J4" s="1152"/>
      <c r="K4" s="1152"/>
      <c r="L4" s="1152"/>
      <c r="M4" s="1152"/>
      <c r="N4" s="1152"/>
      <c r="O4" s="1152"/>
      <c r="P4" s="1152"/>
      <c r="Q4" s="1152"/>
      <c r="R4" s="1152"/>
      <c r="S4" s="1152"/>
      <c r="T4" s="1152"/>
      <c r="U4" s="1152"/>
      <c r="V4" s="1152"/>
      <c r="W4" s="1152"/>
      <c r="X4" s="1152"/>
      <c r="Y4" s="1152"/>
      <c r="Z4" s="1152"/>
      <c r="AA4" s="1152"/>
      <c r="AB4" s="1152"/>
      <c r="AC4" s="1152"/>
      <c r="AD4" s="1152"/>
      <c r="AE4" s="1152"/>
      <c r="AF4" s="1152"/>
      <c r="AG4" s="1152"/>
      <c r="AH4" s="1152"/>
      <c r="AI4" s="1152"/>
      <c r="AJ4" s="1152"/>
      <c r="AK4" s="1152"/>
      <c r="AL4" s="1152"/>
      <c r="AM4" s="1152"/>
      <c r="AN4" s="1152"/>
      <c r="AO4" s="1152"/>
      <c r="AP4" s="1152"/>
      <c r="AQ4" s="1152"/>
      <c r="AR4" s="1152"/>
      <c r="AS4" s="1152"/>
      <c r="AT4" s="1152"/>
      <c r="AU4" s="1152"/>
      <c r="AV4" s="1152"/>
      <c r="AW4" s="1152"/>
      <c r="AX4" s="1152"/>
      <c r="AY4" s="1152"/>
      <c r="AZ4" s="252"/>
      <c r="BA4" s="252"/>
      <c r="BB4" s="252"/>
      <c r="BC4" s="252"/>
      <c r="BD4" s="252"/>
      <c r="BE4" s="253"/>
      <c r="BF4" s="253"/>
      <c r="BG4" s="253"/>
      <c r="BH4" s="253"/>
      <c r="BI4" s="253"/>
      <c r="BJ4" s="253"/>
      <c r="BK4" s="253"/>
      <c r="BL4" s="253"/>
      <c r="BM4" s="253"/>
      <c r="BN4" s="253"/>
      <c r="BO4" s="253"/>
      <c r="BP4" s="253"/>
      <c r="BQ4" s="252" t="s">
        <v>365</v>
      </c>
      <c r="BR4" s="252"/>
      <c r="BS4" s="252"/>
      <c r="BT4" s="252"/>
      <c r="BU4" s="252"/>
      <c r="BV4" s="252"/>
      <c r="BW4" s="252"/>
      <c r="BX4" s="252"/>
      <c r="BY4" s="252"/>
      <c r="BZ4" s="252"/>
      <c r="CA4" s="252"/>
      <c r="CB4" s="252"/>
      <c r="CC4" s="252"/>
      <c r="CD4" s="252"/>
      <c r="CE4" s="252"/>
      <c r="CF4" s="252"/>
      <c r="CG4" s="252"/>
      <c r="CH4" s="252"/>
      <c r="CI4" s="252"/>
      <c r="CJ4" s="252"/>
      <c r="CK4" s="252"/>
      <c r="CL4" s="252"/>
      <c r="CM4" s="252"/>
      <c r="CN4" s="252"/>
      <c r="CO4" s="252"/>
      <c r="CP4" s="252"/>
      <c r="CQ4" s="252"/>
      <c r="CR4" s="252"/>
      <c r="CS4" s="252"/>
      <c r="CT4" s="252"/>
      <c r="CU4" s="252"/>
      <c r="CV4" s="252"/>
      <c r="CW4" s="252"/>
      <c r="CX4" s="252"/>
      <c r="CY4" s="252"/>
      <c r="CZ4" s="252"/>
      <c r="DA4" s="252"/>
      <c r="DB4" s="252"/>
      <c r="DC4" s="252"/>
      <c r="DD4" s="252"/>
      <c r="DE4" s="252"/>
      <c r="DF4" s="252"/>
      <c r="DG4" s="252"/>
      <c r="DH4" s="252"/>
      <c r="DI4" s="252"/>
      <c r="DJ4" s="252"/>
      <c r="DK4" s="252"/>
      <c r="DL4" s="252"/>
      <c r="DM4" s="252"/>
      <c r="DN4" s="252"/>
      <c r="DO4" s="252"/>
      <c r="DP4" s="252"/>
      <c r="DQ4" s="252"/>
      <c r="DR4" s="252"/>
      <c r="DS4" s="252"/>
      <c r="DT4" s="252"/>
      <c r="DU4" s="252"/>
      <c r="DV4" s="252"/>
      <c r="DW4" s="252"/>
      <c r="DX4" s="252"/>
      <c r="DY4" s="252"/>
      <c r="DZ4" s="252"/>
      <c r="EA4" s="254"/>
    </row>
    <row r="5" spans="1:131" s="255" customFormat="1" ht="26.25" customHeight="1" x14ac:dyDescent="0.15">
      <c r="A5" s="1084" t="s">
        <v>366</v>
      </c>
      <c r="B5" s="1085"/>
      <c r="C5" s="1085"/>
      <c r="D5" s="1085"/>
      <c r="E5" s="1085"/>
      <c r="F5" s="1085"/>
      <c r="G5" s="1085"/>
      <c r="H5" s="1085"/>
      <c r="I5" s="1085"/>
      <c r="J5" s="1085"/>
      <c r="K5" s="1085"/>
      <c r="L5" s="1085"/>
      <c r="M5" s="1085"/>
      <c r="N5" s="1085"/>
      <c r="O5" s="1085"/>
      <c r="P5" s="1086"/>
      <c r="Q5" s="1090" t="s">
        <v>367</v>
      </c>
      <c r="R5" s="1091"/>
      <c r="S5" s="1091"/>
      <c r="T5" s="1091"/>
      <c r="U5" s="1092"/>
      <c r="V5" s="1090" t="s">
        <v>368</v>
      </c>
      <c r="W5" s="1091"/>
      <c r="X5" s="1091"/>
      <c r="Y5" s="1091"/>
      <c r="Z5" s="1092"/>
      <c r="AA5" s="1090" t="s">
        <v>369</v>
      </c>
      <c r="AB5" s="1091"/>
      <c r="AC5" s="1091"/>
      <c r="AD5" s="1091"/>
      <c r="AE5" s="1091"/>
      <c r="AF5" s="1202" t="s">
        <v>370</v>
      </c>
      <c r="AG5" s="1091"/>
      <c r="AH5" s="1091"/>
      <c r="AI5" s="1091"/>
      <c r="AJ5" s="1106"/>
      <c r="AK5" s="1091" t="s">
        <v>371</v>
      </c>
      <c r="AL5" s="1091"/>
      <c r="AM5" s="1091"/>
      <c r="AN5" s="1091"/>
      <c r="AO5" s="1092"/>
      <c r="AP5" s="1090" t="s">
        <v>372</v>
      </c>
      <c r="AQ5" s="1091"/>
      <c r="AR5" s="1091"/>
      <c r="AS5" s="1091"/>
      <c r="AT5" s="1092"/>
      <c r="AU5" s="1090" t="s">
        <v>373</v>
      </c>
      <c r="AV5" s="1091"/>
      <c r="AW5" s="1091"/>
      <c r="AX5" s="1091"/>
      <c r="AY5" s="1106"/>
      <c r="AZ5" s="256"/>
      <c r="BA5" s="256"/>
      <c r="BB5" s="256"/>
      <c r="BC5" s="256"/>
      <c r="BD5" s="256"/>
      <c r="BE5" s="257"/>
      <c r="BF5" s="257"/>
      <c r="BG5" s="257"/>
      <c r="BH5" s="257"/>
      <c r="BI5" s="257"/>
      <c r="BJ5" s="257"/>
      <c r="BK5" s="257"/>
      <c r="BL5" s="257"/>
      <c r="BM5" s="257"/>
      <c r="BN5" s="257"/>
      <c r="BO5" s="257"/>
      <c r="BP5" s="257"/>
      <c r="BQ5" s="1084" t="s">
        <v>374</v>
      </c>
      <c r="BR5" s="1085"/>
      <c r="BS5" s="1085"/>
      <c r="BT5" s="1085"/>
      <c r="BU5" s="1085"/>
      <c r="BV5" s="1085"/>
      <c r="BW5" s="1085"/>
      <c r="BX5" s="1085"/>
      <c r="BY5" s="1085"/>
      <c r="BZ5" s="1085"/>
      <c r="CA5" s="1085"/>
      <c r="CB5" s="1085"/>
      <c r="CC5" s="1085"/>
      <c r="CD5" s="1085"/>
      <c r="CE5" s="1085"/>
      <c r="CF5" s="1085"/>
      <c r="CG5" s="1086"/>
      <c r="CH5" s="1090" t="s">
        <v>375</v>
      </c>
      <c r="CI5" s="1091"/>
      <c r="CJ5" s="1091"/>
      <c r="CK5" s="1091"/>
      <c r="CL5" s="1092"/>
      <c r="CM5" s="1090" t="s">
        <v>376</v>
      </c>
      <c r="CN5" s="1091"/>
      <c r="CO5" s="1091"/>
      <c r="CP5" s="1091"/>
      <c r="CQ5" s="1092"/>
      <c r="CR5" s="1090" t="s">
        <v>377</v>
      </c>
      <c r="CS5" s="1091"/>
      <c r="CT5" s="1091"/>
      <c r="CU5" s="1091"/>
      <c r="CV5" s="1092"/>
      <c r="CW5" s="1090" t="s">
        <v>378</v>
      </c>
      <c r="CX5" s="1091"/>
      <c r="CY5" s="1091"/>
      <c r="CZ5" s="1091"/>
      <c r="DA5" s="1092"/>
      <c r="DB5" s="1090" t="s">
        <v>379</v>
      </c>
      <c r="DC5" s="1091"/>
      <c r="DD5" s="1091"/>
      <c r="DE5" s="1091"/>
      <c r="DF5" s="1092"/>
      <c r="DG5" s="1187" t="s">
        <v>380</v>
      </c>
      <c r="DH5" s="1188"/>
      <c r="DI5" s="1188"/>
      <c r="DJ5" s="1188"/>
      <c r="DK5" s="1189"/>
      <c r="DL5" s="1187" t="s">
        <v>381</v>
      </c>
      <c r="DM5" s="1188"/>
      <c r="DN5" s="1188"/>
      <c r="DO5" s="1188"/>
      <c r="DP5" s="1189"/>
      <c r="DQ5" s="1090" t="s">
        <v>382</v>
      </c>
      <c r="DR5" s="1091"/>
      <c r="DS5" s="1091"/>
      <c r="DT5" s="1091"/>
      <c r="DU5" s="1092"/>
      <c r="DV5" s="1090" t="s">
        <v>373</v>
      </c>
      <c r="DW5" s="1091"/>
      <c r="DX5" s="1091"/>
      <c r="DY5" s="1091"/>
      <c r="DZ5" s="1106"/>
      <c r="EA5" s="254"/>
    </row>
    <row r="6" spans="1:131" s="255" customFormat="1" ht="26.25" customHeight="1" thickBot="1" x14ac:dyDescent="0.2">
      <c r="A6" s="1087"/>
      <c r="B6" s="1088"/>
      <c r="C6" s="1088"/>
      <c r="D6" s="1088"/>
      <c r="E6" s="1088"/>
      <c r="F6" s="1088"/>
      <c r="G6" s="1088"/>
      <c r="H6" s="1088"/>
      <c r="I6" s="1088"/>
      <c r="J6" s="1088"/>
      <c r="K6" s="1088"/>
      <c r="L6" s="1088"/>
      <c r="M6" s="1088"/>
      <c r="N6" s="1088"/>
      <c r="O6" s="1088"/>
      <c r="P6" s="1089"/>
      <c r="Q6" s="1093"/>
      <c r="R6" s="1094"/>
      <c r="S6" s="1094"/>
      <c r="T6" s="1094"/>
      <c r="U6" s="1095"/>
      <c r="V6" s="1093"/>
      <c r="W6" s="1094"/>
      <c r="X6" s="1094"/>
      <c r="Y6" s="1094"/>
      <c r="Z6" s="1095"/>
      <c r="AA6" s="1093"/>
      <c r="AB6" s="1094"/>
      <c r="AC6" s="1094"/>
      <c r="AD6" s="1094"/>
      <c r="AE6" s="1094"/>
      <c r="AF6" s="1203"/>
      <c r="AG6" s="1094"/>
      <c r="AH6" s="1094"/>
      <c r="AI6" s="1094"/>
      <c r="AJ6" s="1107"/>
      <c r="AK6" s="1094"/>
      <c r="AL6" s="1094"/>
      <c r="AM6" s="1094"/>
      <c r="AN6" s="1094"/>
      <c r="AO6" s="1095"/>
      <c r="AP6" s="1093"/>
      <c r="AQ6" s="1094"/>
      <c r="AR6" s="1094"/>
      <c r="AS6" s="1094"/>
      <c r="AT6" s="1095"/>
      <c r="AU6" s="1093"/>
      <c r="AV6" s="1094"/>
      <c r="AW6" s="1094"/>
      <c r="AX6" s="1094"/>
      <c r="AY6" s="1107"/>
      <c r="AZ6" s="252"/>
      <c r="BA6" s="252"/>
      <c r="BB6" s="252"/>
      <c r="BC6" s="252"/>
      <c r="BD6" s="252"/>
      <c r="BE6" s="253"/>
      <c r="BF6" s="253"/>
      <c r="BG6" s="253"/>
      <c r="BH6" s="253"/>
      <c r="BI6" s="253"/>
      <c r="BJ6" s="253"/>
      <c r="BK6" s="253"/>
      <c r="BL6" s="253"/>
      <c r="BM6" s="253"/>
      <c r="BN6" s="253"/>
      <c r="BO6" s="253"/>
      <c r="BP6" s="253"/>
      <c r="BQ6" s="1087"/>
      <c r="BR6" s="1088"/>
      <c r="BS6" s="1088"/>
      <c r="BT6" s="1088"/>
      <c r="BU6" s="1088"/>
      <c r="BV6" s="1088"/>
      <c r="BW6" s="1088"/>
      <c r="BX6" s="1088"/>
      <c r="BY6" s="1088"/>
      <c r="BZ6" s="1088"/>
      <c r="CA6" s="1088"/>
      <c r="CB6" s="1088"/>
      <c r="CC6" s="1088"/>
      <c r="CD6" s="1088"/>
      <c r="CE6" s="1088"/>
      <c r="CF6" s="1088"/>
      <c r="CG6" s="1089"/>
      <c r="CH6" s="1093"/>
      <c r="CI6" s="1094"/>
      <c r="CJ6" s="1094"/>
      <c r="CK6" s="1094"/>
      <c r="CL6" s="1095"/>
      <c r="CM6" s="1093"/>
      <c r="CN6" s="1094"/>
      <c r="CO6" s="1094"/>
      <c r="CP6" s="1094"/>
      <c r="CQ6" s="1095"/>
      <c r="CR6" s="1093"/>
      <c r="CS6" s="1094"/>
      <c r="CT6" s="1094"/>
      <c r="CU6" s="1094"/>
      <c r="CV6" s="1095"/>
      <c r="CW6" s="1093"/>
      <c r="CX6" s="1094"/>
      <c r="CY6" s="1094"/>
      <c r="CZ6" s="1094"/>
      <c r="DA6" s="1095"/>
      <c r="DB6" s="1093"/>
      <c r="DC6" s="1094"/>
      <c r="DD6" s="1094"/>
      <c r="DE6" s="1094"/>
      <c r="DF6" s="1095"/>
      <c r="DG6" s="1190"/>
      <c r="DH6" s="1191"/>
      <c r="DI6" s="1191"/>
      <c r="DJ6" s="1191"/>
      <c r="DK6" s="1192"/>
      <c r="DL6" s="1190"/>
      <c r="DM6" s="1191"/>
      <c r="DN6" s="1191"/>
      <c r="DO6" s="1191"/>
      <c r="DP6" s="1192"/>
      <c r="DQ6" s="1093"/>
      <c r="DR6" s="1094"/>
      <c r="DS6" s="1094"/>
      <c r="DT6" s="1094"/>
      <c r="DU6" s="1095"/>
      <c r="DV6" s="1093"/>
      <c r="DW6" s="1094"/>
      <c r="DX6" s="1094"/>
      <c r="DY6" s="1094"/>
      <c r="DZ6" s="1107"/>
      <c r="EA6" s="254"/>
    </row>
    <row r="7" spans="1:131" s="255" customFormat="1" ht="26.25" customHeight="1" thickTop="1" x14ac:dyDescent="0.15">
      <c r="A7" s="258">
        <v>1</v>
      </c>
      <c r="B7" s="1139" t="s">
        <v>383</v>
      </c>
      <c r="C7" s="1140"/>
      <c r="D7" s="1140"/>
      <c r="E7" s="1140"/>
      <c r="F7" s="1140"/>
      <c r="G7" s="1140"/>
      <c r="H7" s="1140"/>
      <c r="I7" s="1140"/>
      <c r="J7" s="1140"/>
      <c r="K7" s="1140"/>
      <c r="L7" s="1140"/>
      <c r="M7" s="1140"/>
      <c r="N7" s="1140"/>
      <c r="O7" s="1140"/>
      <c r="P7" s="1141"/>
      <c r="Q7" s="1193">
        <v>2971</v>
      </c>
      <c r="R7" s="1194"/>
      <c r="S7" s="1194"/>
      <c r="T7" s="1194"/>
      <c r="U7" s="1194"/>
      <c r="V7" s="1194">
        <v>2742</v>
      </c>
      <c r="W7" s="1194"/>
      <c r="X7" s="1194"/>
      <c r="Y7" s="1194"/>
      <c r="Z7" s="1194"/>
      <c r="AA7" s="1194">
        <v>229</v>
      </c>
      <c r="AB7" s="1194"/>
      <c r="AC7" s="1194"/>
      <c r="AD7" s="1194"/>
      <c r="AE7" s="1195"/>
      <c r="AF7" s="1196">
        <v>167</v>
      </c>
      <c r="AG7" s="1197"/>
      <c r="AH7" s="1197"/>
      <c r="AI7" s="1197"/>
      <c r="AJ7" s="1198"/>
      <c r="AK7" s="1180">
        <v>11</v>
      </c>
      <c r="AL7" s="1181"/>
      <c r="AM7" s="1181"/>
      <c r="AN7" s="1181"/>
      <c r="AO7" s="1181"/>
      <c r="AP7" s="1181">
        <v>2175</v>
      </c>
      <c r="AQ7" s="1181"/>
      <c r="AR7" s="1181"/>
      <c r="AS7" s="1181"/>
      <c r="AT7" s="1181"/>
      <c r="AU7" s="1182"/>
      <c r="AV7" s="1182"/>
      <c r="AW7" s="1182"/>
      <c r="AX7" s="1182"/>
      <c r="AY7" s="1183"/>
      <c r="AZ7" s="252"/>
      <c r="BA7" s="252"/>
      <c r="BB7" s="252"/>
      <c r="BC7" s="252"/>
      <c r="BD7" s="252"/>
      <c r="BE7" s="253"/>
      <c r="BF7" s="253"/>
      <c r="BG7" s="253"/>
      <c r="BH7" s="253"/>
      <c r="BI7" s="253"/>
      <c r="BJ7" s="253"/>
      <c r="BK7" s="253"/>
      <c r="BL7" s="253"/>
      <c r="BM7" s="253"/>
      <c r="BN7" s="253"/>
      <c r="BO7" s="253"/>
      <c r="BP7" s="253"/>
      <c r="BQ7" s="259">
        <v>1</v>
      </c>
      <c r="BR7" s="260"/>
      <c r="BS7" s="1184" t="s">
        <v>572</v>
      </c>
      <c r="BT7" s="1185"/>
      <c r="BU7" s="1185"/>
      <c r="BV7" s="1185"/>
      <c r="BW7" s="1185"/>
      <c r="BX7" s="1185"/>
      <c r="BY7" s="1185"/>
      <c r="BZ7" s="1185"/>
      <c r="CA7" s="1185"/>
      <c r="CB7" s="1185"/>
      <c r="CC7" s="1185"/>
      <c r="CD7" s="1185"/>
      <c r="CE7" s="1185"/>
      <c r="CF7" s="1185"/>
      <c r="CG7" s="1186"/>
      <c r="CH7" s="1177">
        <v>25</v>
      </c>
      <c r="CI7" s="1178"/>
      <c r="CJ7" s="1178"/>
      <c r="CK7" s="1178"/>
      <c r="CL7" s="1179"/>
      <c r="CM7" s="1177">
        <v>34</v>
      </c>
      <c r="CN7" s="1178"/>
      <c r="CO7" s="1178"/>
      <c r="CP7" s="1178"/>
      <c r="CQ7" s="1179"/>
      <c r="CR7" s="1177">
        <v>31</v>
      </c>
      <c r="CS7" s="1178"/>
      <c r="CT7" s="1178"/>
      <c r="CU7" s="1178"/>
      <c r="CV7" s="1179"/>
      <c r="CW7" s="1177" t="s">
        <v>499</v>
      </c>
      <c r="CX7" s="1178"/>
      <c r="CY7" s="1178"/>
      <c r="CZ7" s="1178"/>
      <c r="DA7" s="1179"/>
      <c r="DB7" s="1177" t="s">
        <v>499</v>
      </c>
      <c r="DC7" s="1178"/>
      <c r="DD7" s="1178"/>
      <c r="DE7" s="1178"/>
      <c r="DF7" s="1179"/>
      <c r="DG7" s="1177" t="s">
        <v>499</v>
      </c>
      <c r="DH7" s="1178"/>
      <c r="DI7" s="1178"/>
      <c r="DJ7" s="1178"/>
      <c r="DK7" s="1179"/>
      <c r="DL7" s="1177" t="s">
        <v>499</v>
      </c>
      <c r="DM7" s="1178"/>
      <c r="DN7" s="1178"/>
      <c r="DO7" s="1178"/>
      <c r="DP7" s="1179"/>
      <c r="DQ7" s="1177" t="s">
        <v>499</v>
      </c>
      <c r="DR7" s="1178"/>
      <c r="DS7" s="1178"/>
      <c r="DT7" s="1178"/>
      <c r="DU7" s="1179"/>
      <c r="DV7" s="1204"/>
      <c r="DW7" s="1205"/>
      <c r="DX7" s="1205"/>
      <c r="DY7" s="1205"/>
      <c r="DZ7" s="1206"/>
      <c r="EA7" s="254"/>
    </row>
    <row r="8" spans="1:131" s="255" customFormat="1" ht="26.25" customHeight="1" x14ac:dyDescent="0.15">
      <c r="A8" s="261">
        <v>2</v>
      </c>
      <c r="B8" s="1120" t="s">
        <v>384</v>
      </c>
      <c r="C8" s="1121"/>
      <c r="D8" s="1121"/>
      <c r="E8" s="1121"/>
      <c r="F8" s="1121"/>
      <c r="G8" s="1121"/>
      <c r="H8" s="1121"/>
      <c r="I8" s="1121"/>
      <c r="J8" s="1121"/>
      <c r="K8" s="1121"/>
      <c r="L8" s="1121"/>
      <c r="M8" s="1121"/>
      <c r="N8" s="1121"/>
      <c r="O8" s="1121"/>
      <c r="P8" s="1122"/>
      <c r="Q8" s="1132">
        <v>28</v>
      </c>
      <c r="R8" s="1133"/>
      <c r="S8" s="1133"/>
      <c r="T8" s="1133"/>
      <c r="U8" s="1133"/>
      <c r="V8" s="1133">
        <v>28</v>
      </c>
      <c r="W8" s="1133"/>
      <c r="X8" s="1133"/>
      <c r="Y8" s="1133"/>
      <c r="Z8" s="1133"/>
      <c r="AA8" s="1133">
        <v>0</v>
      </c>
      <c r="AB8" s="1133"/>
      <c r="AC8" s="1133"/>
      <c r="AD8" s="1133"/>
      <c r="AE8" s="1134"/>
      <c r="AF8" s="1126">
        <v>0</v>
      </c>
      <c r="AG8" s="1127"/>
      <c r="AH8" s="1127"/>
      <c r="AI8" s="1127"/>
      <c r="AJ8" s="1128"/>
      <c r="AK8" s="1175">
        <v>26</v>
      </c>
      <c r="AL8" s="1176"/>
      <c r="AM8" s="1176"/>
      <c r="AN8" s="1176"/>
      <c r="AO8" s="1176"/>
      <c r="AP8" s="1176" t="s">
        <v>499</v>
      </c>
      <c r="AQ8" s="1176"/>
      <c r="AR8" s="1176"/>
      <c r="AS8" s="1176"/>
      <c r="AT8" s="1176"/>
      <c r="AU8" s="1173"/>
      <c r="AV8" s="1173"/>
      <c r="AW8" s="1173"/>
      <c r="AX8" s="1173"/>
      <c r="AY8" s="1174"/>
      <c r="AZ8" s="252"/>
      <c r="BA8" s="252"/>
      <c r="BB8" s="252"/>
      <c r="BC8" s="252"/>
      <c r="BD8" s="252"/>
      <c r="BE8" s="253"/>
      <c r="BF8" s="253"/>
      <c r="BG8" s="253"/>
      <c r="BH8" s="253"/>
      <c r="BI8" s="253"/>
      <c r="BJ8" s="253"/>
      <c r="BK8" s="253"/>
      <c r="BL8" s="253"/>
      <c r="BM8" s="253"/>
      <c r="BN8" s="253"/>
      <c r="BO8" s="253"/>
      <c r="BP8" s="253"/>
      <c r="BQ8" s="262">
        <v>2</v>
      </c>
      <c r="BR8" s="263"/>
      <c r="BS8" s="1103"/>
      <c r="BT8" s="1104"/>
      <c r="BU8" s="1104"/>
      <c r="BV8" s="1104"/>
      <c r="BW8" s="1104"/>
      <c r="BX8" s="1104"/>
      <c r="BY8" s="1104"/>
      <c r="BZ8" s="1104"/>
      <c r="CA8" s="1104"/>
      <c r="CB8" s="1104"/>
      <c r="CC8" s="1104"/>
      <c r="CD8" s="1104"/>
      <c r="CE8" s="1104"/>
      <c r="CF8" s="1104"/>
      <c r="CG8" s="1105"/>
      <c r="CH8" s="1078"/>
      <c r="CI8" s="1079"/>
      <c r="CJ8" s="1079"/>
      <c r="CK8" s="1079"/>
      <c r="CL8" s="1080"/>
      <c r="CM8" s="1078"/>
      <c r="CN8" s="1079"/>
      <c r="CO8" s="1079"/>
      <c r="CP8" s="1079"/>
      <c r="CQ8" s="1080"/>
      <c r="CR8" s="1078"/>
      <c r="CS8" s="1079"/>
      <c r="CT8" s="1079"/>
      <c r="CU8" s="1079"/>
      <c r="CV8" s="1080"/>
      <c r="CW8" s="1078"/>
      <c r="CX8" s="1079"/>
      <c r="CY8" s="1079"/>
      <c r="CZ8" s="1079"/>
      <c r="DA8" s="1080"/>
      <c r="DB8" s="1078"/>
      <c r="DC8" s="1079"/>
      <c r="DD8" s="1079"/>
      <c r="DE8" s="1079"/>
      <c r="DF8" s="1080"/>
      <c r="DG8" s="1078"/>
      <c r="DH8" s="1079"/>
      <c r="DI8" s="1079"/>
      <c r="DJ8" s="1079"/>
      <c r="DK8" s="1080"/>
      <c r="DL8" s="1078"/>
      <c r="DM8" s="1079"/>
      <c r="DN8" s="1079"/>
      <c r="DO8" s="1079"/>
      <c r="DP8" s="1080"/>
      <c r="DQ8" s="1078"/>
      <c r="DR8" s="1079"/>
      <c r="DS8" s="1079"/>
      <c r="DT8" s="1079"/>
      <c r="DU8" s="1080"/>
      <c r="DV8" s="1081"/>
      <c r="DW8" s="1082"/>
      <c r="DX8" s="1082"/>
      <c r="DY8" s="1082"/>
      <c r="DZ8" s="1083"/>
      <c r="EA8" s="254"/>
    </row>
    <row r="9" spans="1:131" s="255" customFormat="1" ht="26.25" customHeight="1" x14ac:dyDescent="0.15">
      <c r="A9" s="261">
        <v>3</v>
      </c>
      <c r="B9" s="1120"/>
      <c r="C9" s="1121"/>
      <c r="D9" s="1121"/>
      <c r="E9" s="1121"/>
      <c r="F9" s="1121"/>
      <c r="G9" s="1121"/>
      <c r="H9" s="1121"/>
      <c r="I9" s="1121"/>
      <c r="J9" s="1121"/>
      <c r="K9" s="1121"/>
      <c r="L9" s="1121"/>
      <c r="M9" s="1121"/>
      <c r="N9" s="1121"/>
      <c r="O9" s="1121"/>
      <c r="P9" s="1122"/>
      <c r="Q9" s="1132"/>
      <c r="R9" s="1133"/>
      <c r="S9" s="1133"/>
      <c r="T9" s="1133"/>
      <c r="U9" s="1133"/>
      <c r="V9" s="1133"/>
      <c r="W9" s="1133"/>
      <c r="X9" s="1133"/>
      <c r="Y9" s="1133"/>
      <c r="Z9" s="1133"/>
      <c r="AA9" s="1133"/>
      <c r="AB9" s="1133"/>
      <c r="AC9" s="1133"/>
      <c r="AD9" s="1133"/>
      <c r="AE9" s="1134"/>
      <c r="AF9" s="1126"/>
      <c r="AG9" s="1127"/>
      <c r="AH9" s="1127"/>
      <c r="AI9" s="1127"/>
      <c r="AJ9" s="1128"/>
      <c r="AK9" s="1175"/>
      <c r="AL9" s="1176"/>
      <c r="AM9" s="1176"/>
      <c r="AN9" s="1176"/>
      <c r="AO9" s="1176"/>
      <c r="AP9" s="1176"/>
      <c r="AQ9" s="1176"/>
      <c r="AR9" s="1176"/>
      <c r="AS9" s="1176"/>
      <c r="AT9" s="1176"/>
      <c r="AU9" s="1173"/>
      <c r="AV9" s="1173"/>
      <c r="AW9" s="1173"/>
      <c r="AX9" s="1173"/>
      <c r="AY9" s="1174"/>
      <c r="AZ9" s="252"/>
      <c r="BA9" s="252"/>
      <c r="BB9" s="252"/>
      <c r="BC9" s="252"/>
      <c r="BD9" s="252"/>
      <c r="BE9" s="253"/>
      <c r="BF9" s="253"/>
      <c r="BG9" s="253"/>
      <c r="BH9" s="253"/>
      <c r="BI9" s="253"/>
      <c r="BJ9" s="253"/>
      <c r="BK9" s="253"/>
      <c r="BL9" s="253"/>
      <c r="BM9" s="253"/>
      <c r="BN9" s="253"/>
      <c r="BO9" s="253"/>
      <c r="BP9" s="253"/>
      <c r="BQ9" s="262">
        <v>3</v>
      </c>
      <c r="BR9" s="263"/>
      <c r="BS9" s="1103"/>
      <c r="BT9" s="1104"/>
      <c r="BU9" s="1104"/>
      <c r="BV9" s="1104"/>
      <c r="BW9" s="1104"/>
      <c r="BX9" s="1104"/>
      <c r="BY9" s="1104"/>
      <c r="BZ9" s="1104"/>
      <c r="CA9" s="1104"/>
      <c r="CB9" s="1104"/>
      <c r="CC9" s="1104"/>
      <c r="CD9" s="1104"/>
      <c r="CE9" s="1104"/>
      <c r="CF9" s="1104"/>
      <c r="CG9" s="1105"/>
      <c r="CH9" s="1078"/>
      <c r="CI9" s="1079"/>
      <c r="CJ9" s="1079"/>
      <c r="CK9" s="1079"/>
      <c r="CL9" s="1080"/>
      <c r="CM9" s="1078"/>
      <c r="CN9" s="1079"/>
      <c r="CO9" s="1079"/>
      <c r="CP9" s="1079"/>
      <c r="CQ9" s="1080"/>
      <c r="CR9" s="1078"/>
      <c r="CS9" s="1079"/>
      <c r="CT9" s="1079"/>
      <c r="CU9" s="1079"/>
      <c r="CV9" s="1080"/>
      <c r="CW9" s="1078"/>
      <c r="CX9" s="1079"/>
      <c r="CY9" s="1079"/>
      <c r="CZ9" s="1079"/>
      <c r="DA9" s="1080"/>
      <c r="DB9" s="1078"/>
      <c r="DC9" s="1079"/>
      <c r="DD9" s="1079"/>
      <c r="DE9" s="1079"/>
      <c r="DF9" s="1080"/>
      <c r="DG9" s="1078"/>
      <c r="DH9" s="1079"/>
      <c r="DI9" s="1079"/>
      <c r="DJ9" s="1079"/>
      <c r="DK9" s="1080"/>
      <c r="DL9" s="1078"/>
      <c r="DM9" s="1079"/>
      <c r="DN9" s="1079"/>
      <c r="DO9" s="1079"/>
      <c r="DP9" s="1080"/>
      <c r="DQ9" s="1078"/>
      <c r="DR9" s="1079"/>
      <c r="DS9" s="1079"/>
      <c r="DT9" s="1079"/>
      <c r="DU9" s="1080"/>
      <c r="DV9" s="1081"/>
      <c r="DW9" s="1082"/>
      <c r="DX9" s="1082"/>
      <c r="DY9" s="1082"/>
      <c r="DZ9" s="1083"/>
      <c r="EA9" s="254"/>
    </row>
    <row r="10" spans="1:131" s="255" customFormat="1" ht="26.25" customHeight="1" x14ac:dyDescent="0.15">
      <c r="A10" s="261">
        <v>4</v>
      </c>
      <c r="B10" s="1120"/>
      <c r="C10" s="1121"/>
      <c r="D10" s="1121"/>
      <c r="E10" s="1121"/>
      <c r="F10" s="1121"/>
      <c r="G10" s="1121"/>
      <c r="H10" s="1121"/>
      <c r="I10" s="1121"/>
      <c r="J10" s="1121"/>
      <c r="K10" s="1121"/>
      <c r="L10" s="1121"/>
      <c r="M10" s="1121"/>
      <c r="N10" s="1121"/>
      <c r="O10" s="1121"/>
      <c r="P10" s="1122"/>
      <c r="Q10" s="1132"/>
      <c r="R10" s="1133"/>
      <c r="S10" s="1133"/>
      <c r="T10" s="1133"/>
      <c r="U10" s="1133"/>
      <c r="V10" s="1133"/>
      <c r="W10" s="1133"/>
      <c r="X10" s="1133"/>
      <c r="Y10" s="1133"/>
      <c r="Z10" s="1133"/>
      <c r="AA10" s="1133"/>
      <c r="AB10" s="1133"/>
      <c r="AC10" s="1133"/>
      <c r="AD10" s="1133"/>
      <c r="AE10" s="1134"/>
      <c r="AF10" s="1126"/>
      <c r="AG10" s="1127"/>
      <c r="AH10" s="1127"/>
      <c r="AI10" s="1127"/>
      <c r="AJ10" s="1128"/>
      <c r="AK10" s="1175"/>
      <c r="AL10" s="1176"/>
      <c r="AM10" s="1176"/>
      <c r="AN10" s="1176"/>
      <c r="AO10" s="1176"/>
      <c r="AP10" s="1176"/>
      <c r="AQ10" s="1176"/>
      <c r="AR10" s="1176"/>
      <c r="AS10" s="1176"/>
      <c r="AT10" s="1176"/>
      <c r="AU10" s="1173"/>
      <c r="AV10" s="1173"/>
      <c r="AW10" s="1173"/>
      <c r="AX10" s="1173"/>
      <c r="AY10" s="1174"/>
      <c r="AZ10" s="252"/>
      <c r="BA10" s="252"/>
      <c r="BB10" s="252"/>
      <c r="BC10" s="252"/>
      <c r="BD10" s="252"/>
      <c r="BE10" s="253"/>
      <c r="BF10" s="253"/>
      <c r="BG10" s="253"/>
      <c r="BH10" s="253"/>
      <c r="BI10" s="253"/>
      <c r="BJ10" s="253"/>
      <c r="BK10" s="253"/>
      <c r="BL10" s="253"/>
      <c r="BM10" s="253"/>
      <c r="BN10" s="253"/>
      <c r="BO10" s="253"/>
      <c r="BP10" s="253"/>
      <c r="BQ10" s="262">
        <v>4</v>
      </c>
      <c r="BR10" s="263"/>
      <c r="BS10" s="1103"/>
      <c r="BT10" s="1104"/>
      <c r="BU10" s="1104"/>
      <c r="BV10" s="1104"/>
      <c r="BW10" s="1104"/>
      <c r="BX10" s="1104"/>
      <c r="BY10" s="1104"/>
      <c r="BZ10" s="1104"/>
      <c r="CA10" s="1104"/>
      <c r="CB10" s="1104"/>
      <c r="CC10" s="1104"/>
      <c r="CD10" s="1104"/>
      <c r="CE10" s="1104"/>
      <c r="CF10" s="1104"/>
      <c r="CG10" s="1105"/>
      <c r="CH10" s="1078"/>
      <c r="CI10" s="1079"/>
      <c r="CJ10" s="1079"/>
      <c r="CK10" s="1079"/>
      <c r="CL10" s="1080"/>
      <c r="CM10" s="1078"/>
      <c r="CN10" s="1079"/>
      <c r="CO10" s="1079"/>
      <c r="CP10" s="1079"/>
      <c r="CQ10" s="1080"/>
      <c r="CR10" s="1078"/>
      <c r="CS10" s="1079"/>
      <c r="CT10" s="1079"/>
      <c r="CU10" s="1079"/>
      <c r="CV10" s="1080"/>
      <c r="CW10" s="1078"/>
      <c r="CX10" s="1079"/>
      <c r="CY10" s="1079"/>
      <c r="CZ10" s="1079"/>
      <c r="DA10" s="1080"/>
      <c r="DB10" s="1078"/>
      <c r="DC10" s="1079"/>
      <c r="DD10" s="1079"/>
      <c r="DE10" s="1079"/>
      <c r="DF10" s="1080"/>
      <c r="DG10" s="1078"/>
      <c r="DH10" s="1079"/>
      <c r="DI10" s="1079"/>
      <c r="DJ10" s="1079"/>
      <c r="DK10" s="1080"/>
      <c r="DL10" s="1078"/>
      <c r="DM10" s="1079"/>
      <c r="DN10" s="1079"/>
      <c r="DO10" s="1079"/>
      <c r="DP10" s="1080"/>
      <c r="DQ10" s="1078"/>
      <c r="DR10" s="1079"/>
      <c r="DS10" s="1079"/>
      <c r="DT10" s="1079"/>
      <c r="DU10" s="1080"/>
      <c r="DV10" s="1081"/>
      <c r="DW10" s="1082"/>
      <c r="DX10" s="1082"/>
      <c r="DY10" s="1082"/>
      <c r="DZ10" s="1083"/>
      <c r="EA10" s="254"/>
    </row>
    <row r="11" spans="1:131" s="255" customFormat="1" ht="26.25" customHeight="1" x14ac:dyDescent="0.15">
      <c r="A11" s="261">
        <v>5</v>
      </c>
      <c r="B11" s="1120"/>
      <c r="C11" s="1121"/>
      <c r="D11" s="1121"/>
      <c r="E11" s="1121"/>
      <c r="F11" s="1121"/>
      <c r="G11" s="1121"/>
      <c r="H11" s="1121"/>
      <c r="I11" s="1121"/>
      <c r="J11" s="1121"/>
      <c r="K11" s="1121"/>
      <c r="L11" s="1121"/>
      <c r="M11" s="1121"/>
      <c r="N11" s="1121"/>
      <c r="O11" s="1121"/>
      <c r="P11" s="1122"/>
      <c r="Q11" s="1132"/>
      <c r="R11" s="1133"/>
      <c r="S11" s="1133"/>
      <c r="T11" s="1133"/>
      <c r="U11" s="1133"/>
      <c r="V11" s="1133"/>
      <c r="W11" s="1133"/>
      <c r="X11" s="1133"/>
      <c r="Y11" s="1133"/>
      <c r="Z11" s="1133"/>
      <c r="AA11" s="1133"/>
      <c r="AB11" s="1133"/>
      <c r="AC11" s="1133"/>
      <c r="AD11" s="1133"/>
      <c r="AE11" s="1134"/>
      <c r="AF11" s="1126"/>
      <c r="AG11" s="1127"/>
      <c r="AH11" s="1127"/>
      <c r="AI11" s="1127"/>
      <c r="AJ11" s="1128"/>
      <c r="AK11" s="1175"/>
      <c r="AL11" s="1176"/>
      <c r="AM11" s="1176"/>
      <c r="AN11" s="1176"/>
      <c r="AO11" s="1176"/>
      <c r="AP11" s="1176"/>
      <c r="AQ11" s="1176"/>
      <c r="AR11" s="1176"/>
      <c r="AS11" s="1176"/>
      <c r="AT11" s="1176"/>
      <c r="AU11" s="1173"/>
      <c r="AV11" s="1173"/>
      <c r="AW11" s="1173"/>
      <c r="AX11" s="1173"/>
      <c r="AY11" s="1174"/>
      <c r="AZ11" s="252"/>
      <c r="BA11" s="252"/>
      <c r="BB11" s="252"/>
      <c r="BC11" s="252"/>
      <c r="BD11" s="252"/>
      <c r="BE11" s="253"/>
      <c r="BF11" s="253"/>
      <c r="BG11" s="253"/>
      <c r="BH11" s="253"/>
      <c r="BI11" s="253"/>
      <c r="BJ11" s="253"/>
      <c r="BK11" s="253"/>
      <c r="BL11" s="253"/>
      <c r="BM11" s="253"/>
      <c r="BN11" s="253"/>
      <c r="BO11" s="253"/>
      <c r="BP11" s="253"/>
      <c r="BQ11" s="262">
        <v>5</v>
      </c>
      <c r="BR11" s="263"/>
      <c r="BS11" s="1103"/>
      <c r="BT11" s="1104"/>
      <c r="BU11" s="1104"/>
      <c r="BV11" s="1104"/>
      <c r="BW11" s="1104"/>
      <c r="BX11" s="1104"/>
      <c r="BY11" s="1104"/>
      <c r="BZ11" s="1104"/>
      <c r="CA11" s="1104"/>
      <c r="CB11" s="1104"/>
      <c r="CC11" s="1104"/>
      <c r="CD11" s="1104"/>
      <c r="CE11" s="1104"/>
      <c r="CF11" s="1104"/>
      <c r="CG11" s="1105"/>
      <c r="CH11" s="1078"/>
      <c r="CI11" s="1079"/>
      <c r="CJ11" s="1079"/>
      <c r="CK11" s="1079"/>
      <c r="CL11" s="1080"/>
      <c r="CM11" s="1078"/>
      <c r="CN11" s="1079"/>
      <c r="CO11" s="1079"/>
      <c r="CP11" s="1079"/>
      <c r="CQ11" s="1080"/>
      <c r="CR11" s="1078"/>
      <c r="CS11" s="1079"/>
      <c r="CT11" s="1079"/>
      <c r="CU11" s="1079"/>
      <c r="CV11" s="1080"/>
      <c r="CW11" s="1078"/>
      <c r="CX11" s="1079"/>
      <c r="CY11" s="1079"/>
      <c r="CZ11" s="1079"/>
      <c r="DA11" s="1080"/>
      <c r="DB11" s="1078"/>
      <c r="DC11" s="1079"/>
      <c r="DD11" s="1079"/>
      <c r="DE11" s="1079"/>
      <c r="DF11" s="1080"/>
      <c r="DG11" s="1078"/>
      <c r="DH11" s="1079"/>
      <c r="DI11" s="1079"/>
      <c r="DJ11" s="1079"/>
      <c r="DK11" s="1080"/>
      <c r="DL11" s="1078"/>
      <c r="DM11" s="1079"/>
      <c r="DN11" s="1079"/>
      <c r="DO11" s="1079"/>
      <c r="DP11" s="1080"/>
      <c r="DQ11" s="1078"/>
      <c r="DR11" s="1079"/>
      <c r="DS11" s="1079"/>
      <c r="DT11" s="1079"/>
      <c r="DU11" s="1080"/>
      <c r="DV11" s="1081"/>
      <c r="DW11" s="1082"/>
      <c r="DX11" s="1082"/>
      <c r="DY11" s="1082"/>
      <c r="DZ11" s="1083"/>
      <c r="EA11" s="254"/>
    </row>
    <row r="12" spans="1:131" s="255" customFormat="1" ht="26.25" customHeight="1" x14ac:dyDescent="0.15">
      <c r="A12" s="261">
        <v>6</v>
      </c>
      <c r="B12" s="1120"/>
      <c r="C12" s="1121"/>
      <c r="D12" s="1121"/>
      <c r="E12" s="1121"/>
      <c r="F12" s="1121"/>
      <c r="G12" s="1121"/>
      <c r="H12" s="1121"/>
      <c r="I12" s="1121"/>
      <c r="J12" s="1121"/>
      <c r="K12" s="1121"/>
      <c r="L12" s="1121"/>
      <c r="M12" s="1121"/>
      <c r="N12" s="1121"/>
      <c r="O12" s="1121"/>
      <c r="P12" s="1122"/>
      <c r="Q12" s="1132"/>
      <c r="R12" s="1133"/>
      <c r="S12" s="1133"/>
      <c r="T12" s="1133"/>
      <c r="U12" s="1133"/>
      <c r="V12" s="1133"/>
      <c r="W12" s="1133"/>
      <c r="X12" s="1133"/>
      <c r="Y12" s="1133"/>
      <c r="Z12" s="1133"/>
      <c r="AA12" s="1133"/>
      <c r="AB12" s="1133"/>
      <c r="AC12" s="1133"/>
      <c r="AD12" s="1133"/>
      <c r="AE12" s="1134"/>
      <c r="AF12" s="1126"/>
      <c r="AG12" s="1127"/>
      <c r="AH12" s="1127"/>
      <c r="AI12" s="1127"/>
      <c r="AJ12" s="1128"/>
      <c r="AK12" s="1175"/>
      <c r="AL12" s="1176"/>
      <c r="AM12" s="1176"/>
      <c r="AN12" s="1176"/>
      <c r="AO12" s="1176"/>
      <c r="AP12" s="1176"/>
      <c r="AQ12" s="1176"/>
      <c r="AR12" s="1176"/>
      <c r="AS12" s="1176"/>
      <c r="AT12" s="1176"/>
      <c r="AU12" s="1173"/>
      <c r="AV12" s="1173"/>
      <c r="AW12" s="1173"/>
      <c r="AX12" s="1173"/>
      <c r="AY12" s="1174"/>
      <c r="AZ12" s="252"/>
      <c r="BA12" s="252"/>
      <c r="BB12" s="252"/>
      <c r="BC12" s="252"/>
      <c r="BD12" s="252"/>
      <c r="BE12" s="253"/>
      <c r="BF12" s="253"/>
      <c r="BG12" s="253"/>
      <c r="BH12" s="253"/>
      <c r="BI12" s="253"/>
      <c r="BJ12" s="253"/>
      <c r="BK12" s="253"/>
      <c r="BL12" s="253"/>
      <c r="BM12" s="253"/>
      <c r="BN12" s="253"/>
      <c r="BO12" s="253"/>
      <c r="BP12" s="253"/>
      <c r="BQ12" s="262">
        <v>6</v>
      </c>
      <c r="BR12" s="263"/>
      <c r="BS12" s="1103"/>
      <c r="BT12" s="1104"/>
      <c r="BU12" s="1104"/>
      <c r="BV12" s="1104"/>
      <c r="BW12" s="1104"/>
      <c r="BX12" s="1104"/>
      <c r="BY12" s="1104"/>
      <c r="BZ12" s="1104"/>
      <c r="CA12" s="1104"/>
      <c r="CB12" s="1104"/>
      <c r="CC12" s="1104"/>
      <c r="CD12" s="1104"/>
      <c r="CE12" s="1104"/>
      <c r="CF12" s="1104"/>
      <c r="CG12" s="1105"/>
      <c r="CH12" s="1078"/>
      <c r="CI12" s="1079"/>
      <c r="CJ12" s="1079"/>
      <c r="CK12" s="1079"/>
      <c r="CL12" s="1080"/>
      <c r="CM12" s="1078"/>
      <c r="CN12" s="1079"/>
      <c r="CO12" s="1079"/>
      <c r="CP12" s="1079"/>
      <c r="CQ12" s="1080"/>
      <c r="CR12" s="1078"/>
      <c r="CS12" s="1079"/>
      <c r="CT12" s="1079"/>
      <c r="CU12" s="1079"/>
      <c r="CV12" s="1080"/>
      <c r="CW12" s="1078"/>
      <c r="CX12" s="1079"/>
      <c r="CY12" s="1079"/>
      <c r="CZ12" s="1079"/>
      <c r="DA12" s="1080"/>
      <c r="DB12" s="1078"/>
      <c r="DC12" s="1079"/>
      <c r="DD12" s="1079"/>
      <c r="DE12" s="1079"/>
      <c r="DF12" s="1080"/>
      <c r="DG12" s="1078"/>
      <c r="DH12" s="1079"/>
      <c r="DI12" s="1079"/>
      <c r="DJ12" s="1079"/>
      <c r="DK12" s="1080"/>
      <c r="DL12" s="1078"/>
      <c r="DM12" s="1079"/>
      <c r="DN12" s="1079"/>
      <c r="DO12" s="1079"/>
      <c r="DP12" s="1080"/>
      <c r="DQ12" s="1078"/>
      <c r="DR12" s="1079"/>
      <c r="DS12" s="1079"/>
      <c r="DT12" s="1079"/>
      <c r="DU12" s="1080"/>
      <c r="DV12" s="1081"/>
      <c r="DW12" s="1082"/>
      <c r="DX12" s="1082"/>
      <c r="DY12" s="1082"/>
      <c r="DZ12" s="1083"/>
      <c r="EA12" s="254"/>
    </row>
    <row r="13" spans="1:131" s="255" customFormat="1" ht="26.25" customHeight="1" x14ac:dyDescent="0.15">
      <c r="A13" s="261">
        <v>7</v>
      </c>
      <c r="B13" s="1120"/>
      <c r="C13" s="1121"/>
      <c r="D13" s="1121"/>
      <c r="E13" s="1121"/>
      <c r="F13" s="1121"/>
      <c r="G13" s="1121"/>
      <c r="H13" s="1121"/>
      <c r="I13" s="1121"/>
      <c r="J13" s="1121"/>
      <c r="K13" s="1121"/>
      <c r="L13" s="1121"/>
      <c r="M13" s="1121"/>
      <c r="N13" s="1121"/>
      <c r="O13" s="1121"/>
      <c r="P13" s="1122"/>
      <c r="Q13" s="1132"/>
      <c r="R13" s="1133"/>
      <c r="S13" s="1133"/>
      <c r="T13" s="1133"/>
      <c r="U13" s="1133"/>
      <c r="V13" s="1133"/>
      <c r="W13" s="1133"/>
      <c r="X13" s="1133"/>
      <c r="Y13" s="1133"/>
      <c r="Z13" s="1133"/>
      <c r="AA13" s="1133"/>
      <c r="AB13" s="1133"/>
      <c r="AC13" s="1133"/>
      <c r="AD13" s="1133"/>
      <c r="AE13" s="1134"/>
      <c r="AF13" s="1126"/>
      <c r="AG13" s="1127"/>
      <c r="AH13" s="1127"/>
      <c r="AI13" s="1127"/>
      <c r="AJ13" s="1128"/>
      <c r="AK13" s="1175"/>
      <c r="AL13" s="1176"/>
      <c r="AM13" s="1176"/>
      <c r="AN13" s="1176"/>
      <c r="AO13" s="1176"/>
      <c r="AP13" s="1176"/>
      <c r="AQ13" s="1176"/>
      <c r="AR13" s="1176"/>
      <c r="AS13" s="1176"/>
      <c r="AT13" s="1176"/>
      <c r="AU13" s="1173"/>
      <c r="AV13" s="1173"/>
      <c r="AW13" s="1173"/>
      <c r="AX13" s="1173"/>
      <c r="AY13" s="1174"/>
      <c r="AZ13" s="252"/>
      <c r="BA13" s="252"/>
      <c r="BB13" s="252"/>
      <c r="BC13" s="252"/>
      <c r="BD13" s="252"/>
      <c r="BE13" s="253"/>
      <c r="BF13" s="253"/>
      <c r="BG13" s="253"/>
      <c r="BH13" s="253"/>
      <c r="BI13" s="253"/>
      <c r="BJ13" s="253"/>
      <c r="BK13" s="253"/>
      <c r="BL13" s="253"/>
      <c r="BM13" s="253"/>
      <c r="BN13" s="253"/>
      <c r="BO13" s="253"/>
      <c r="BP13" s="253"/>
      <c r="BQ13" s="262">
        <v>7</v>
      </c>
      <c r="BR13" s="263"/>
      <c r="BS13" s="1103"/>
      <c r="BT13" s="1104"/>
      <c r="BU13" s="1104"/>
      <c r="BV13" s="1104"/>
      <c r="BW13" s="1104"/>
      <c r="BX13" s="1104"/>
      <c r="BY13" s="1104"/>
      <c r="BZ13" s="1104"/>
      <c r="CA13" s="1104"/>
      <c r="CB13" s="1104"/>
      <c r="CC13" s="1104"/>
      <c r="CD13" s="1104"/>
      <c r="CE13" s="1104"/>
      <c r="CF13" s="1104"/>
      <c r="CG13" s="1105"/>
      <c r="CH13" s="1078"/>
      <c r="CI13" s="1079"/>
      <c r="CJ13" s="1079"/>
      <c r="CK13" s="1079"/>
      <c r="CL13" s="1080"/>
      <c r="CM13" s="1078"/>
      <c r="CN13" s="1079"/>
      <c r="CO13" s="1079"/>
      <c r="CP13" s="1079"/>
      <c r="CQ13" s="1080"/>
      <c r="CR13" s="1078"/>
      <c r="CS13" s="1079"/>
      <c r="CT13" s="1079"/>
      <c r="CU13" s="1079"/>
      <c r="CV13" s="1080"/>
      <c r="CW13" s="1078"/>
      <c r="CX13" s="1079"/>
      <c r="CY13" s="1079"/>
      <c r="CZ13" s="1079"/>
      <c r="DA13" s="1080"/>
      <c r="DB13" s="1078"/>
      <c r="DC13" s="1079"/>
      <c r="DD13" s="1079"/>
      <c r="DE13" s="1079"/>
      <c r="DF13" s="1080"/>
      <c r="DG13" s="1078"/>
      <c r="DH13" s="1079"/>
      <c r="DI13" s="1079"/>
      <c r="DJ13" s="1079"/>
      <c r="DK13" s="1080"/>
      <c r="DL13" s="1078"/>
      <c r="DM13" s="1079"/>
      <c r="DN13" s="1079"/>
      <c r="DO13" s="1079"/>
      <c r="DP13" s="1080"/>
      <c r="DQ13" s="1078"/>
      <c r="DR13" s="1079"/>
      <c r="DS13" s="1079"/>
      <c r="DT13" s="1079"/>
      <c r="DU13" s="1080"/>
      <c r="DV13" s="1081"/>
      <c r="DW13" s="1082"/>
      <c r="DX13" s="1082"/>
      <c r="DY13" s="1082"/>
      <c r="DZ13" s="1083"/>
      <c r="EA13" s="254"/>
    </row>
    <row r="14" spans="1:131" s="255" customFormat="1" ht="26.25" customHeight="1" x14ac:dyDescent="0.15">
      <c r="A14" s="261">
        <v>8</v>
      </c>
      <c r="B14" s="1120"/>
      <c r="C14" s="1121"/>
      <c r="D14" s="1121"/>
      <c r="E14" s="1121"/>
      <c r="F14" s="1121"/>
      <c r="G14" s="1121"/>
      <c r="H14" s="1121"/>
      <c r="I14" s="1121"/>
      <c r="J14" s="1121"/>
      <c r="K14" s="1121"/>
      <c r="L14" s="1121"/>
      <c r="M14" s="1121"/>
      <c r="N14" s="1121"/>
      <c r="O14" s="1121"/>
      <c r="P14" s="1122"/>
      <c r="Q14" s="1132"/>
      <c r="R14" s="1133"/>
      <c r="S14" s="1133"/>
      <c r="T14" s="1133"/>
      <c r="U14" s="1133"/>
      <c r="V14" s="1133"/>
      <c r="W14" s="1133"/>
      <c r="X14" s="1133"/>
      <c r="Y14" s="1133"/>
      <c r="Z14" s="1133"/>
      <c r="AA14" s="1133"/>
      <c r="AB14" s="1133"/>
      <c r="AC14" s="1133"/>
      <c r="AD14" s="1133"/>
      <c r="AE14" s="1134"/>
      <c r="AF14" s="1126"/>
      <c r="AG14" s="1127"/>
      <c r="AH14" s="1127"/>
      <c r="AI14" s="1127"/>
      <c r="AJ14" s="1128"/>
      <c r="AK14" s="1175"/>
      <c r="AL14" s="1176"/>
      <c r="AM14" s="1176"/>
      <c r="AN14" s="1176"/>
      <c r="AO14" s="1176"/>
      <c r="AP14" s="1176"/>
      <c r="AQ14" s="1176"/>
      <c r="AR14" s="1176"/>
      <c r="AS14" s="1176"/>
      <c r="AT14" s="1176"/>
      <c r="AU14" s="1173"/>
      <c r="AV14" s="1173"/>
      <c r="AW14" s="1173"/>
      <c r="AX14" s="1173"/>
      <c r="AY14" s="1174"/>
      <c r="AZ14" s="252"/>
      <c r="BA14" s="252"/>
      <c r="BB14" s="252"/>
      <c r="BC14" s="252"/>
      <c r="BD14" s="252"/>
      <c r="BE14" s="253"/>
      <c r="BF14" s="253"/>
      <c r="BG14" s="253"/>
      <c r="BH14" s="253"/>
      <c r="BI14" s="253"/>
      <c r="BJ14" s="253"/>
      <c r="BK14" s="253"/>
      <c r="BL14" s="253"/>
      <c r="BM14" s="253"/>
      <c r="BN14" s="253"/>
      <c r="BO14" s="253"/>
      <c r="BP14" s="253"/>
      <c r="BQ14" s="262">
        <v>8</v>
      </c>
      <c r="BR14" s="263"/>
      <c r="BS14" s="1103"/>
      <c r="BT14" s="1104"/>
      <c r="BU14" s="1104"/>
      <c r="BV14" s="1104"/>
      <c r="BW14" s="1104"/>
      <c r="BX14" s="1104"/>
      <c r="BY14" s="1104"/>
      <c r="BZ14" s="1104"/>
      <c r="CA14" s="1104"/>
      <c r="CB14" s="1104"/>
      <c r="CC14" s="1104"/>
      <c r="CD14" s="1104"/>
      <c r="CE14" s="1104"/>
      <c r="CF14" s="1104"/>
      <c r="CG14" s="1105"/>
      <c r="CH14" s="1078"/>
      <c r="CI14" s="1079"/>
      <c r="CJ14" s="1079"/>
      <c r="CK14" s="1079"/>
      <c r="CL14" s="1080"/>
      <c r="CM14" s="1078"/>
      <c r="CN14" s="1079"/>
      <c r="CO14" s="1079"/>
      <c r="CP14" s="1079"/>
      <c r="CQ14" s="1080"/>
      <c r="CR14" s="1078"/>
      <c r="CS14" s="1079"/>
      <c r="CT14" s="1079"/>
      <c r="CU14" s="1079"/>
      <c r="CV14" s="1080"/>
      <c r="CW14" s="1078"/>
      <c r="CX14" s="1079"/>
      <c r="CY14" s="1079"/>
      <c r="CZ14" s="1079"/>
      <c r="DA14" s="1080"/>
      <c r="DB14" s="1078"/>
      <c r="DC14" s="1079"/>
      <c r="DD14" s="1079"/>
      <c r="DE14" s="1079"/>
      <c r="DF14" s="1080"/>
      <c r="DG14" s="1078"/>
      <c r="DH14" s="1079"/>
      <c r="DI14" s="1079"/>
      <c r="DJ14" s="1079"/>
      <c r="DK14" s="1080"/>
      <c r="DL14" s="1078"/>
      <c r="DM14" s="1079"/>
      <c r="DN14" s="1079"/>
      <c r="DO14" s="1079"/>
      <c r="DP14" s="1080"/>
      <c r="DQ14" s="1078"/>
      <c r="DR14" s="1079"/>
      <c r="DS14" s="1079"/>
      <c r="DT14" s="1079"/>
      <c r="DU14" s="1080"/>
      <c r="DV14" s="1081"/>
      <c r="DW14" s="1082"/>
      <c r="DX14" s="1082"/>
      <c r="DY14" s="1082"/>
      <c r="DZ14" s="1083"/>
      <c r="EA14" s="254"/>
    </row>
    <row r="15" spans="1:131" s="255" customFormat="1" ht="26.25" customHeight="1" x14ac:dyDescent="0.15">
      <c r="A15" s="261">
        <v>9</v>
      </c>
      <c r="B15" s="1120"/>
      <c r="C15" s="1121"/>
      <c r="D15" s="1121"/>
      <c r="E15" s="1121"/>
      <c r="F15" s="1121"/>
      <c r="G15" s="1121"/>
      <c r="H15" s="1121"/>
      <c r="I15" s="1121"/>
      <c r="J15" s="1121"/>
      <c r="K15" s="1121"/>
      <c r="L15" s="1121"/>
      <c r="M15" s="1121"/>
      <c r="N15" s="1121"/>
      <c r="O15" s="1121"/>
      <c r="P15" s="1122"/>
      <c r="Q15" s="1132"/>
      <c r="R15" s="1133"/>
      <c r="S15" s="1133"/>
      <c r="T15" s="1133"/>
      <c r="U15" s="1133"/>
      <c r="V15" s="1133"/>
      <c r="W15" s="1133"/>
      <c r="X15" s="1133"/>
      <c r="Y15" s="1133"/>
      <c r="Z15" s="1133"/>
      <c r="AA15" s="1133"/>
      <c r="AB15" s="1133"/>
      <c r="AC15" s="1133"/>
      <c r="AD15" s="1133"/>
      <c r="AE15" s="1134"/>
      <c r="AF15" s="1126"/>
      <c r="AG15" s="1127"/>
      <c r="AH15" s="1127"/>
      <c r="AI15" s="1127"/>
      <c r="AJ15" s="1128"/>
      <c r="AK15" s="1175"/>
      <c r="AL15" s="1176"/>
      <c r="AM15" s="1176"/>
      <c r="AN15" s="1176"/>
      <c r="AO15" s="1176"/>
      <c r="AP15" s="1176"/>
      <c r="AQ15" s="1176"/>
      <c r="AR15" s="1176"/>
      <c r="AS15" s="1176"/>
      <c r="AT15" s="1176"/>
      <c r="AU15" s="1173"/>
      <c r="AV15" s="1173"/>
      <c r="AW15" s="1173"/>
      <c r="AX15" s="1173"/>
      <c r="AY15" s="1174"/>
      <c r="AZ15" s="252"/>
      <c r="BA15" s="252"/>
      <c r="BB15" s="252"/>
      <c r="BC15" s="252"/>
      <c r="BD15" s="252"/>
      <c r="BE15" s="253"/>
      <c r="BF15" s="253"/>
      <c r="BG15" s="253"/>
      <c r="BH15" s="253"/>
      <c r="BI15" s="253"/>
      <c r="BJ15" s="253"/>
      <c r="BK15" s="253"/>
      <c r="BL15" s="253"/>
      <c r="BM15" s="253"/>
      <c r="BN15" s="253"/>
      <c r="BO15" s="253"/>
      <c r="BP15" s="253"/>
      <c r="BQ15" s="262">
        <v>9</v>
      </c>
      <c r="BR15" s="263"/>
      <c r="BS15" s="1103"/>
      <c r="BT15" s="1104"/>
      <c r="BU15" s="1104"/>
      <c r="BV15" s="1104"/>
      <c r="BW15" s="1104"/>
      <c r="BX15" s="1104"/>
      <c r="BY15" s="1104"/>
      <c r="BZ15" s="1104"/>
      <c r="CA15" s="1104"/>
      <c r="CB15" s="1104"/>
      <c r="CC15" s="1104"/>
      <c r="CD15" s="1104"/>
      <c r="CE15" s="1104"/>
      <c r="CF15" s="1104"/>
      <c r="CG15" s="1105"/>
      <c r="CH15" s="1078"/>
      <c r="CI15" s="1079"/>
      <c r="CJ15" s="1079"/>
      <c r="CK15" s="1079"/>
      <c r="CL15" s="1080"/>
      <c r="CM15" s="1078"/>
      <c r="CN15" s="1079"/>
      <c r="CO15" s="1079"/>
      <c r="CP15" s="1079"/>
      <c r="CQ15" s="1080"/>
      <c r="CR15" s="1078"/>
      <c r="CS15" s="1079"/>
      <c r="CT15" s="1079"/>
      <c r="CU15" s="1079"/>
      <c r="CV15" s="1080"/>
      <c r="CW15" s="1078"/>
      <c r="CX15" s="1079"/>
      <c r="CY15" s="1079"/>
      <c r="CZ15" s="1079"/>
      <c r="DA15" s="1080"/>
      <c r="DB15" s="1078"/>
      <c r="DC15" s="1079"/>
      <c r="DD15" s="1079"/>
      <c r="DE15" s="1079"/>
      <c r="DF15" s="1080"/>
      <c r="DG15" s="1078"/>
      <c r="DH15" s="1079"/>
      <c r="DI15" s="1079"/>
      <c r="DJ15" s="1079"/>
      <c r="DK15" s="1080"/>
      <c r="DL15" s="1078"/>
      <c r="DM15" s="1079"/>
      <c r="DN15" s="1079"/>
      <c r="DO15" s="1079"/>
      <c r="DP15" s="1080"/>
      <c r="DQ15" s="1078"/>
      <c r="DR15" s="1079"/>
      <c r="DS15" s="1079"/>
      <c r="DT15" s="1079"/>
      <c r="DU15" s="1080"/>
      <c r="DV15" s="1081"/>
      <c r="DW15" s="1082"/>
      <c r="DX15" s="1082"/>
      <c r="DY15" s="1082"/>
      <c r="DZ15" s="1083"/>
      <c r="EA15" s="254"/>
    </row>
    <row r="16" spans="1:131" s="255" customFormat="1" ht="26.25" customHeight="1" x14ac:dyDescent="0.15">
      <c r="A16" s="261">
        <v>10</v>
      </c>
      <c r="B16" s="1120"/>
      <c r="C16" s="1121"/>
      <c r="D16" s="1121"/>
      <c r="E16" s="1121"/>
      <c r="F16" s="1121"/>
      <c r="G16" s="1121"/>
      <c r="H16" s="1121"/>
      <c r="I16" s="1121"/>
      <c r="J16" s="1121"/>
      <c r="K16" s="1121"/>
      <c r="L16" s="1121"/>
      <c r="M16" s="1121"/>
      <c r="N16" s="1121"/>
      <c r="O16" s="1121"/>
      <c r="P16" s="1122"/>
      <c r="Q16" s="1132"/>
      <c r="R16" s="1133"/>
      <c r="S16" s="1133"/>
      <c r="T16" s="1133"/>
      <c r="U16" s="1133"/>
      <c r="V16" s="1133"/>
      <c r="W16" s="1133"/>
      <c r="X16" s="1133"/>
      <c r="Y16" s="1133"/>
      <c r="Z16" s="1133"/>
      <c r="AA16" s="1133"/>
      <c r="AB16" s="1133"/>
      <c r="AC16" s="1133"/>
      <c r="AD16" s="1133"/>
      <c r="AE16" s="1134"/>
      <c r="AF16" s="1126"/>
      <c r="AG16" s="1127"/>
      <c r="AH16" s="1127"/>
      <c r="AI16" s="1127"/>
      <c r="AJ16" s="1128"/>
      <c r="AK16" s="1175"/>
      <c r="AL16" s="1176"/>
      <c r="AM16" s="1176"/>
      <c r="AN16" s="1176"/>
      <c r="AO16" s="1176"/>
      <c r="AP16" s="1176"/>
      <c r="AQ16" s="1176"/>
      <c r="AR16" s="1176"/>
      <c r="AS16" s="1176"/>
      <c r="AT16" s="1176"/>
      <c r="AU16" s="1173"/>
      <c r="AV16" s="1173"/>
      <c r="AW16" s="1173"/>
      <c r="AX16" s="1173"/>
      <c r="AY16" s="1174"/>
      <c r="AZ16" s="252"/>
      <c r="BA16" s="252"/>
      <c r="BB16" s="252"/>
      <c r="BC16" s="252"/>
      <c r="BD16" s="252"/>
      <c r="BE16" s="253"/>
      <c r="BF16" s="253"/>
      <c r="BG16" s="253"/>
      <c r="BH16" s="253"/>
      <c r="BI16" s="253"/>
      <c r="BJ16" s="253"/>
      <c r="BK16" s="253"/>
      <c r="BL16" s="253"/>
      <c r="BM16" s="253"/>
      <c r="BN16" s="253"/>
      <c r="BO16" s="253"/>
      <c r="BP16" s="253"/>
      <c r="BQ16" s="262">
        <v>10</v>
      </c>
      <c r="BR16" s="263"/>
      <c r="BS16" s="1103"/>
      <c r="BT16" s="1104"/>
      <c r="BU16" s="1104"/>
      <c r="BV16" s="1104"/>
      <c r="BW16" s="1104"/>
      <c r="BX16" s="1104"/>
      <c r="BY16" s="1104"/>
      <c r="BZ16" s="1104"/>
      <c r="CA16" s="1104"/>
      <c r="CB16" s="1104"/>
      <c r="CC16" s="1104"/>
      <c r="CD16" s="1104"/>
      <c r="CE16" s="1104"/>
      <c r="CF16" s="1104"/>
      <c r="CG16" s="1105"/>
      <c r="CH16" s="1078"/>
      <c r="CI16" s="1079"/>
      <c r="CJ16" s="1079"/>
      <c r="CK16" s="1079"/>
      <c r="CL16" s="1080"/>
      <c r="CM16" s="1078"/>
      <c r="CN16" s="1079"/>
      <c r="CO16" s="1079"/>
      <c r="CP16" s="1079"/>
      <c r="CQ16" s="1080"/>
      <c r="CR16" s="1078"/>
      <c r="CS16" s="1079"/>
      <c r="CT16" s="1079"/>
      <c r="CU16" s="1079"/>
      <c r="CV16" s="1080"/>
      <c r="CW16" s="1078"/>
      <c r="CX16" s="1079"/>
      <c r="CY16" s="1079"/>
      <c r="CZ16" s="1079"/>
      <c r="DA16" s="1080"/>
      <c r="DB16" s="1078"/>
      <c r="DC16" s="1079"/>
      <c r="DD16" s="1079"/>
      <c r="DE16" s="1079"/>
      <c r="DF16" s="1080"/>
      <c r="DG16" s="1078"/>
      <c r="DH16" s="1079"/>
      <c r="DI16" s="1079"/>
      <c r="DJ16" s="1079"/>
      <c r="DK16" s="1080"/>
      <c r="DL16" s="1078"/>
      <c r="DM16" s="1079"/>
      <c r="DN16" s="1079"/>
      <c r="DO16" s="1079"/>
      <c r="DP16" s="1080"/>
      <c r="DQ16" s="1078"/>
      <c r="DR16" s="1079"/>
      <c r="DS16" s="1079"/>
      <c r="DT16" s="1079"/>
      <c r="DU16" s="1080"/>
      <c r="DV16" s="1081"/>
      <c r="DW16" s="1082"/>
      <c r="DX16" s="1082"/>
      <c r="DY16" s="1082"/>
      <c r="DZ16" s="1083"/>
      <c r="EA16" s="254"/>
    </row>
    <row r="17" spans="1:131" s="255" customFormat="1" ht="26.25" customHeight="1" x14ac:dyDescent="0.15">
      <c r="A17" s="261">
        <v>11</v>
      </c>
      <c r="B17" s="1120"/>
      <c r="C17" s="1121"/>
      <c r="D17" s="1121"/>
      <c r="E17" s="1121"/>
      <c r="F17" s="1121"/>
      <c r="G17" s="1121"/>
      <c r="H17" s="1121"/>
      <c r="I17" s="1121"/>
      <c r="J17" s="1121"/>
      <c r="K17" s="1121"/>
      <c r="L17" s="1121"/>
      <c r="M17" s="1121"/>
      <c r="N17" s="1121"/>
      <c r="O17" s="1121"/>
      <c r="P17" s="1122"/>
      <c r="Q17" s="1132"/>
      <c r="R17" s="1133"/>
      <c r="S17" s="1133"/>
      <c r="T17" s="1133"/>
      <c r="U17" s="1133"/>
      <c r="V17" s="1133"/>
      <c r="W17" s="1133"/>
      <c r="X17" s="1133"/>
      <c r="Y17" s="1133"/>
      <c r="Z17" s="1133"/>
      <c r="AA17" s="1133"/>
      <c r="AB17" s="1133"/>
      <c r="AC17" s="1133"/>
      <c r="AD17" s="1133"/>
      <c r="AE17" s="1134"/>
      <c r="AF17" s="1126"/>
      <c r="AG17" s="1127"/>
      <c r="AH17" s="1127"/>
      <c r="AI17" s="1127"/>
      <c r="AJ17" s="1128"/>
      <c r="AK17" s="1175"/>
      <c r="AL17" s="1176"/>
      <c r="AM17" s="1176"/>
      <c r="AN17" s="1176"/>
      <c r="AO17" s="1176"/>
      <c r="AP17" s="1176"/>
      <c r="AQ17" s="1176"/>
      <c r="AR17" s="1176"/>
      <c r="AS17" s="1176"/>
      <c r="AT17" s="1176"/>
      <c r="AU17" s="1173"/>
      <c r="AV17" s="1173"/>
      <c r="AW17" s="1173"/>
      <c r="AX17" s="1173"/>
      <c r="AY17" s="1174"/>
      <c r="AZ17" s="252"/>
      <c r="BA17" s="252"/>
      <c r="BB17" s="252"/>
      <c r="BC17" s="252"/>
      <c r="BD17" s="252"/>
      <c r="BE17" s="253"/>
      <c r="BF17" s="253"/>
      <c r="BG17" s="253"/>
      <c r="BH17" s="253"/>
      <c r="BI17" s="253"/>
      <c r="BJ17" s="253"/>
      <c r="BK17" s="253"/>
      <c r="BL17" s="253"/>
      <c r="BM17" s="253"/>
      <c r="BN17" s="253"/>
      <c r="BO17" s="253"/>
      <c r="BP17" s="253"/>
      <c r="BQ17" s="262">
        <v>11</v>
      </c>
      <c r="BR17" s="263"/>
      <c r="BS17" s="1103"/>
      <c r="BT17" s="1104"/>
      <c r="BU17" s="1104"/>
      <c r="BV17" s="1104"/>
      <c r="BW17" s="1104"/>
      <c r="BX17" s="1104"/>
      <c r="BY17" s="1104"/>
      <c r="BZ17" s="1104"/>
      <c r="CA17" s="1104"/>
      <c r="CB17" s="1104"/>
      <c r="CC17" s="1104"/>
      <c r="CD17" s="1104"/>
      <c r="CE17" s="1104"/>
      <c r="CF17" s="1104"/>
      <c r="CG17" s="1105"/>
      <c r="CH17" s="1078"/>
      <c r="CI17" s="1079"/>
      <c r="CJ17" s="1079"/>
      <c r="CK17" s="1079"/>
      <c r="CL17" s="1080"/>
      <c r="CM17" s="1078"/>
      <c r="CN17" s="1079"/>
      <c r="CO17" s="1079"/>
      <c r="CP17" s="1079"/>
      <c r="CQ17" s="1080"/>
      <c r="CR17" s="1078"/>
      <c r="CS17" s="1079"/>
      <c r="CT17" s="1079"/>
      <c r="CU17" s="1079"/>
      <c r="CV17" s="1080"/>
      <c r="CW17" s="1078"/>
      <c r="CX17" s="1079"/>
      <c r="CY17" s="1079"/>
      <c r="CZ17" s="1079"/>
      <c r="DA17" s="1080"/>
      <c r="DB17" s="1078"/>
      <c r="DC17" s="1079"/>
      <c r="DD17" s="1079"/>
      <c r="DE17" s="1079"/>
      <c r="DF17" s="1080"/>
      <c r="DG17" s="1078"/>
      <c r="DH17" s="1079"/>
      <c r="DI17" s="1079"/>
      <c r="DJ17" s="1079"/>
      <c r="DK17" s="1080"/>
      <c r="DL17" s="1078"/>
      <c r="DM17" s="1079"/>
      <c r="DN17" s="1079"/>
      <c r="DO17" s="1079"/>
      <c r="DP17" s="1080"/>
      <c r="DQ17" s="1078"/>
      <c r="DR17" s="1079"/>
      <c r="DS17" s="1079"/>
      <c r="DT17" s="1079"/>
      <c r="DU17" s="1080"/>
      <c r="DV17" s="1081"/>
      <c r="DW17" s="1082"/>
      <c r="DX17" s="1082"/>
      <c r="DY17" s="1082"/>
      <c r="DZ17" s="1083"/>
      <c r="EA17" s="254"/>
    </row>
    <row r="18" spans="1:131" s="255" customFormat="1" ht="26.25" customHeight="1" x14ac:dyDescent="0.15">
      <c r="A18" s="261">
        <v>12</v>
      </c>
      <c r="B18" s="1120"/>
      <c r="C18" s="1121"/>
      <c r="D18" s="1121"/>
      <c r="E18" s="1121"/>
      <c r="F18" s="1121"/>
      <c r="G18" s="1121"/>
      <c r="H18" s="1121"/>
      <c r="I18" s="1121"/>
      <c r="J18" s="1121"/>
      <c r="K18" s="1121"/>
      <c r="L18" s="1121"/>
      <c r="M18" s="1121"/>
      <c r="N18" s="1121"/>
      <c r="O18" s="1121"/>
      <c r="P18" s="1122"/>
      <c r="Q18" s="1132"/>
      <c r="R18" s="1133"/>
      <c r="S18" s="1133"/>
      <c r="T18" s="1133"/>
      <c r="U18" s="1133"/>
      <c r="V18" s="1133"/>
      <c r="W18" s="1133"/>
      <c r="X18" s="1133"/>
      <c r="Y18" s="1133"/>
      <c r="Z18" s="1133"/>
      <c r="AA18" s="1133"/>
      <c r="AB18" s="1133"/>
      <c r="AC18" s="1133"/>
      <c r="AD18" s="1133"/>
      <c r="AE18" s="1134"/>
      <c r="AF18" s="1126"/>
      <c r="AG18" s="1127"/>
      <c r="AH18" s="1127"/>
      <c r="AI18" s="1127"/>
      <c r="AJ18" s="1128"/>
      <c r="AK18" s="1175"/>
      <c r="AL18" s="1176"/>
      <c r="AM18" s="1176"/>
      <c r="AN18" s="1176"/>
      <c r="AO18" s="1176"/>
      <c r="AP18" s="1176"/>
      <c r="AQ18" s="1176"/>
      <c r="AR18" s="1176"/>
      <c r="AS18" s="1176"/>
      <c r="AT18" s="1176"/>
      <c r="AU18" s="1173"/>
      <c r="AV18" s="1173"/>
      <c r="AW18" s="1173"/>
      <c r="AX18" s="1173"/>
      <c r="AY18" s="1174"/>
      <c r="AZ18" s="252"/>
      <c r="BA18" s="252"/>
      <c r="BB18" s="252"/>
      <c r="BC18" s="252"/>
      <c r="BD18" s="252"/>
      <c r="BE18" s="253"/>
      <c r="BF18" s="253"/>
      <c r="BG18" s="253"/>
      <c r="BH18" s="253"/>
      <c r="BI18" s="253"/>
      <c r="BJ18" s="253"/>
      <c r="BK18" s="253"/>
      <c r="BL18" s="253"/>
      <c r="BM18" s="253"/>
      <c r="BN18" s="253"/>
      <c r="BO18" s="253"/>
      <c r="BP18" s="253"/>
      <c r="BQ18" s="262">
        <v>12</v>
      </c>
      <c r="BR18" s="263"/>
      <c r="BS18" s="1103"/>
      <c r="BT18" s="1104"/>
      <c r="BU18" s="1104"/>
      <c r="BV18" s="1104"/>
      <c r="BW18" s="1104"/>
      <c r="BX18" s="1104"/>
      <c r="BY18" s="1104"/>
      <c r="BZ18" s="1104"/>
      <c r="CA18" s="1104"/>
      <c r="CB18" s="1104"/>
      <c r="CC18" s="1104"/>
      <c r="CD18" s="1104"/>
      <c r="CE18" s="1104"/>
      <c r="CF18" s="1104"/>
      <c r="CG18" s="1105"/>
      <c r="CH18" s="1078"/>
      <c r="CI18" s="1079"/>
      <c r="CJ18" s="1079"/>
      <c r="CK18" s="1079"/>
      <c r="CL18" s="1080"/>
      <c r="CM18" s="1078"/>
      <c r="CN18" s="1079"/>
      <c r="CO18" s="1079"/>
      <c r="CP18" s="1079"/>
      <c r="CQ18" s="1080"/>
      <c r="CR18" s="1078"/>
      <c r="CS18" s="1079"/>
      <c r="CT18" s="1079"/>
      <c r="CU18" s="1079"/>
      <c r="CV18" s="1080"/>
      <c r="CW18" s="1078"/>
      <c r="CX18" s="1079"/>
      <c r="CY18" s="1079"/>
      <c r="CZ18" s="1079"/>
      <c r="DA18" s="1080"/>
      <c r="DB18" s="1078"/>
      <c r="DC18" s="1079"/>
      <c r="DD18" s="1079"/>
      <c r="DE18" s="1079"/>
      <c r="DF18" s="1080"/>
      <c r="DG18" s="1078"/>
      <c r="DH18" s="1079"/>
      <c r="DI18" s="1079"/>
      <c r="DJ18" s="1079"/>
      <c r="DK18" s="1080"/>
      <c r="DL18" s="1078"/>
      <c r="DM18" s="1079"/>
      <c r="DN18" s="1079"/>
      <c r="DO18" s="1079"/>
      <c r="DP18" s="1080"/>
      <c r="DQ18" s="1078"/>
      <c r="DR18" s="1079"/>
      <c r="DS18" s="1079"/>
      <c r="DT18" s="1079"/>
      <c r="DU18" s="1080"/>
      <c r="DV18" s="1081"/>
      <c r="DW18" s="1082"/>
      <c r="DX18" s="1082"/>
      <c r="DY18" s="1082"/>
      <c r="DZ18" s="1083"/>
      <c r="EA18" s="254"/>
    </row>
    <row r="19" spans="1:131" s="255" customFormat="1" ht="26.25" customHeight="1" x14ac:dyDescent="0.15">
      <c r="A19" s="261">
        <v>13</v>
      </c>
      <c r="B19" s="1120"/>
      <c r="C19" s="1121"/>
      <c r="D19" s="1121"/>
      <c r="E19" s="1121"/>
      <c r="F19" s="1121"/>
      <c r="G19" s="1121"/>
      <c r="H19" s="1121"/>
      <c r="I19" s="1121"/>
      <c r="J19" s="1121"/>
      <c r="K19" s="1121"/>
      <c r="L19" s="1121"/>
      <c r="M19" s="1121"/>
      <c r="N19" s="1121"/>
      <c r="O19" s="1121"/>
      <c r="P19" s="1122"/>
      <c r="Q19" s="1132"/>
      <c r="R19" s="1133"/>
      <c r="S19" s="1133"/>
      <c r="T19" s="1133"/>
      <c r="U19" s="1133"/>
      <c r="V19" s="1133"/>
      <c r="W19" s="1133"/>
      <c r="X19" s="1133"/>
      <c r="Y19" s="1133"/>
      <c r="Z19" s="1133"/>
      <c r="AA19" s="1133"/>
      <c r="AB19" s="1133"/>
      <c r="AC19" s="1133"/>
      <c r="AD19" s="1133"/>
      <c r="AE19" s="1134"/>
      <c r="AF19" s="1126"/>
      <c r="AG19" s="1127"/>
      <c r="AH19" s="1127"/>
      <c r="AI19" s="1127"/>
      <c r="AJ19" s="1128"/>
      <c r="AK19" s="1175"/>
      <c r="AL19" s="1176"/>
      <c r="AM19" s="1176"/>
      <c r="AN19" s="1176"/>
      <c r="AO19" s="1176"/>
      <c r="AP19" s="1176"/>
      <c r="AQ19" s="1176"/>
      <c r="AR19" s="1176"/>
      <c r="AS19" s="1176"/>
      <c r="AT19" s="1176"/>
      <c r="AU19" s="1173"/>
      <c r="AV19" s="1173"/>
      <c r="AW19" s="1173"/>
      <c r="AX19" s="1173"/>
      <c r="AY19" s="1174"/>
      <c r="AZ19" s="252"/>
      <c r="BA19" s="252"/>
      <c r="BB19" s="252"/>
      <c r="BC19" s="252"/>
      <c r="BD19" s="252"/>
      <c r="BE19" s="253"/>
      <c r="BF19" s="253"/>
      <c r="BG19" s="253"/>
      <c r="BH19" s="253"/>
      <c r="BI19" s="253"/>
      <c r="BJ19" s="253"/>
      <c r="BK19" s="253"/>
      <c r="BL19" s="253"/>
      <c r="BM19" s="253"/>
      <c r="BN19" s="253"/>
      <c r="BO19" s="253"/>
      <c r="BP19" s="253"/>
      <c r="BQ19" s="262">
        <v>13</v>
      </c>
      <c r="BR19" s="263"/>
      <c r="BS19" s="1103"/>
      <c r="BT19" s="1104"/>
      <c r="BU19" s="1104"/>
      <c r="BV19" s="1104"/>
      <c r="BW19" s="1104"/>
      <c r="BX19" s="1104"/>
      <c r="BY19" s="1104"/>
      <c r="BZ19" s="1104"/>
      <c r="CA19" s="1104"/>
      <c r="CB19" s="1104"/>
      <c r="CC19" s="1104"/>
      <c r="CD19" s="1104"/>
      <c r="CE19" s="1104"/>
      <c r="CF19" s="1104"/>
      <c r="CG19" s="1105"/>
      <c r="CH19" s="1078"/>
      <c r="CI19" s="1079"/>
      <c r="CJ19" s="1079"/>
      <c r="CK19" s="1079"/>
      <c r="CL19" s="1080"/>
      <c r="CM19" s="1078"/>
      <c r="CN19" s="1079"/>
      <c r="CO19" s="1079"/>
      <c r="CP19" s="1079"/>
      <c r="CQ19" s="1080"/>
      <c r="CR19" s="1078"/>
      <c r="CS19" s="1079"/>
      <c r="CT19" s="1079"/>
      <c r="CU19" s="1079"/>
      <c r="CV19" s="1080"/>
      <c r="CW19" s="1078"/>
      <c r="CX19" s="1079"/>
      <c r="CY19" s="1079"/>
      <c r="CZ19" s="1079"/>
      <c r="DA19" s="1080"/>
      <c r="DB19" s="1078"/>
      <c r="DC19" s="1079"/>
      <c r="DD19" s="1079"/>
      <c r="DE19" s="1079"/>
      <c r="DF19" s="1080"/>
      <c r="DG19" s="1078"/>
      <c r="DH19" s="1079"/>
      <c r="DI19" s="1079"/>
      <c r="DJ19" s="1079"/>
      <c r="DK19" s="1080"/>
      <c r="DL19" s="1078"/>
      <c r="DM19" s="1079"/>
      <c r="DN19" s="1079"/>
      <c r="DO19" s="1079"/>
      <c r="DP19" s="1080"/>
      <c r="DQ19" s="1078"/>
      <c r="DR19" s="1079"/>
      <c r="DS19" s="1079"/>
      <c r="DT19" s="1079"/>
      <c r="DU19" s="1080"/>
      <c r="DV19" s="1081"/>
      <c r="DW19" s="1082"/>
      <c r="DX19" s="1082"/>
      <c r="DY19" s="1082"/>
      <c r="DZ19" s="1083"/>
      <c r="EA19" s="254"/>
    </row>
    <row r="20" spans="1:131" s="255" customFormat="1" ht="26.25" customHeight="1" x14ac:dyDescent="0.15">
      <c r="A20" s="261">
        <v>14</v>
      </c>
      <c r="B20" s="1120"/>
      <c r="C20" s="1121"/>
      <c r="D20" s="1121"/>
      <c r="E20" s="1121"/>
      <c r="F20" s="1121"/>
      <c r="G20" s="1121"/>
      <c r="H20" s="1121"/>
      <c r="I20" s="1121"/>
      <c r="J20" s="1121"/>
      <c r="K20" s="1121"/>
      <c r="L20" s="1121"/>
      <c r="M20" s="1121"/>
      <c r="N20" s="1121"/>
      <c r="O20" s="1121"/>
      <c r="P20" s="1122"/>
      <c r="Q20" s="1132"/>
      <c r="R20" s="1133"/>
      <c r="S20" s="1133"/>
      <c r="T20" s="1133"/>
      <c r="U20" s="1133"/>
      <c r="V20" s="1133"/>
      <c r="W20" s="1133"/>
      <c r="X20" s="1133"/>
      <c r="Y20" s="1133"/>
      <c r="Z20" s="1133"/>
      <c r="AA20" s="1133"/>
      <c r="AB20" s="1133"/>
      <c r="AC20" s="1133"/>
      <c r="AD20" s="1133"/>
      <c r="AE20" s="1134"/>
      <c r="AF20" s="1126"/>
      <c r="AG20" s="1127"/>
      <c r="AH20" s="1127"/>
      <c r="AI20" s="1127"/>
      <c r="AJ20" s="1128"/>
      <c r="AK20" s="1175"/>
      <c r="AL20" s="1176"/>
      <c r="AM20" s="1176"/>
      <c r="AN20" s="1176"/>
      <c r="AO20" s="1176"/>
      <c r="AP20" s="1176"/>
      <c r="AQ20" s="1176"/>
      <c r="AR20" s="1176"/>
      <c r="AS20" s="1176"/>
      <c r="AT20" s="1176"/>
      <c r="AU20" s="1173"/>
      <c r="AV20" s="1173"/>
      <c r="AW20" s="1173"/>
      <c r="AX20" s="1173"/>
      <c r="AY20" s="1174"/>
      <c r="AZ20" s="252"/>
      <c r="BA20" s="252"/>
      <c r="BB20" s="252"/>
      <c r="BC20" s="252"/>
      <c r="BD20" s="252"/>
      <c r="BE20" s="253"/>
      <c r="BF20" s="253"/>
      <c r="BG20" s="253"/>
      <c r="BH20" s="253"/>
      <c r="BI20" s="253"/>
      <c r="BJ20" s="253"/>
      <c r="BK20" s="253"/>
      <c r="BL20" s="253"/>
      <c r="BM20" s="253"/>
      <c r="BN20" s="253"/>
      <c r="BO20" s="253"/>
      <c r="BP20" s="253"/>
      <c r="BQ20" s="262">
        <v>14</v>
      </c>
      <c r="BR20" s="263"/>
      <c r="BS20" s="1103"/>
      <c r="BT20" s="1104"/>
      <c r="BU20" s="1104"/>
      <c r="BV20" s="1104"/>
      <c r="BW20" s="1104"/>
      <c r="BX20" s="1104"/>
      <c r="BY20" s="1104"/>
      <c r="BZ20" s="1104"/>
      <c r="CA20" s="1104"/>
      <c r="CB20" s="1104"/>
      <c r="CC20" s="1104"/>
      <c r="CD20" s="1104"/>
      <c r="CE20" s="1104"/>
      <c r="CF20" s="1104"/>
      <c r="CG20" s="1105"/>
      <c r="CH20" s="1078"/>
      <c r="CI20" s="1079"/>
      <c r="CJ20" s="1079"/>
      <c r="CK20" s="1079"/>
      <c r="CL20" s="1080"/>
      <c r="CM20" s="1078"/>
      <c r="CN20" s="1079"/>
      <c r="CO20" s="1079"/>
      <c r="CP20" s="1079"/>
      <c r="CQ20" s="1080"/>
      <c r="CR20" s="1078"/>
      <c r="CS20" s="1079"/>
      <c r="CT20" s="1079"/>
      <c r="CU20" s="1079"/>
      <c r="CV20" s="1080"/>
      <c r="CW20" s="1078"/>
      <c r="CX20" s="1079"/>
      <c r="CY20" s="1079"/>
      <c r="CZ20" s="1079"/>
      <c r="DA20" s="1080"/>
      <c r="DB20" s="1078"/>
      <c r="DC20" s="1079"/>
      <c r="DD20" s="1079"/>
      <c r="DE20" s="1079"/>
      <c r="DF20" s="1080"/>
      <c r="DG20" s="1078"/>
      <c r="DH20" s="1079"/>
      <c r="DI20" s="1079"/>
      <c r="DJ20" s="1079"/>
      <c r="DK20" s="1080"/>
      <c r="DL20" s="1078"/>
      <c r="DM20" s="1079"/>
      <c r="DN20" s="1079"/>
      <c r="DO20" s="1079"/>
      <c r="DP20" s="1080"/>
      <c r="DQ20" s="1078"/>
      <c r="DR20" s="1079"/>
      <c r="DS20" s="1079"/>
      <c r="DT20" s="1079"/>
      <c r="DU20" s="1080"/>
      <c r="DV20" s="1081"/>
      <c r="DW20" s="1082"/>
      <c r="DX20" s="1082"/>
      <c r="DY20" s="1082"/>
      <c r="DZ20" s="1083"/>
      <c r="EA20" s="254"/>
    </row>
    <row r="21" spans="1:131" s="255" customFormat="1" ht="26.25" customHeight="1" thickBot="1" x14ac:dyDescent="0.2">
      <c r="A21" s="261">
        <v>15</v>
      </c>
      <c r="B21" s="1120"/>
      <c r="C21" s="1121"/>
      <c r="D21" s="1121"/>
      <c r="E21" s="1121"/>
      <c r="F21" s="1121"/>
      <c r="G21" s="1121"/>
      <c r="H21" s="1121"/>
      <c r="I21" s="1121"/>
      <c r="J21" s="1121"/>
      <c r="K21" s="1121"/>
      <c r="L21" s="1121"/>
      <c r="M21" s="1121"/>
      <c r="N21" s="1121"/>
      <c r="O21" s="1121"/>
      <c r="P21" s="1122"/>
      <c r="Q21" s="1132"/>
      <c r="R21" s="1133"/>
      <c r="S21" s="1133"/>
      <c r="T21" s="1133"/>
      <c r="U21" s="1133"/>
      <c r="V21" s="1133"/>
      <c r="W21" s="1133"/>
      <c r="X21" s="1133"/>
      <c r="Y21" s="1133"/>
      <c r="Z21" s="1133"/>
      <c r="AA21" s="1133"/>
      <c r="AB21" s="1133"/>
      <c r="AC21" s="1133"/>
      <c r="AD21" s="1133"/>
      <c r="AE21" s="1134"/>
      <c r="AF21" s="1126"/>
      <c r="AG21" s="1127"/>
      <c r="AH21" s="1127"/>
      <c r="AI21" s="1127"/>
      <c r="AJ21" s="1128"/>
      <c r="AK21" s="1175"/>
      <c r="AL21" s="1176"/>
      <c r="AM21" s="1176"/>
      <c r="AN21" s="1176"/>
      <c r="AO21" s="1176"/>
      <c r="AP21" s="1176"/>
      <c r="AQ21" s="1176"/>
      <c r="AR21" s="1176"/>
      <c r="AS21" s="1176"/>
      <c r="AT21" s="1176"/>
      <c r="AU21" s="1173"/>
      <c r="AV21" s="1173"/>
      <c r="AW21" s="1173"/>
      <c r="AX21" s="1173"/>
      <c r="AY21" s="1174"/>
      <c r="AZ21" s="252"/>
      <c r="BA21" s="252"/>
      <c r="BB21" s="252"/>
      <c r="BC21" s="252"/>
      <c r="BD21" s="252"/>
      <c r="BE21" s="253"/>
      <c r="BF21" s="253"/>
      <c r="BG21" s="253"/>
      <c r="BH21" s="253"/>
      <c r="BI21" s="253"/>
      <c r="BJ21" s="253"/>
      <c r="BK21" s="253"/>
      <c r="BL21" s="253"/>
      <c r="BM21" s="253"/>
      <c r="BN21" s="253"/>
      <c r="BO21" s="253"/>
      <c r="BP21" s="253"/>
      <c r="BQ21" s="262">
        <v>15</v>
      </c>
      <c r="BR21" s="263"/>
      <c r="BS21" s="1103"/>
      <c r="BT21" s="1104"/>
      <c r="BU21" s="1104"/>
      <c r="BV21" s="1104"/>
      <c r="BW21" s="1104"/>
      <c r="BX21" s="1104"/>
      <c r="BY21" s="1104"/>
      <c r="BZ21" s="1104"/>
      <c r="CA21" s="1104"/>
      <c r="CB21" s="1104"/>
      <c r="CC21" s="1104"/>
      <c r="CD21" s="1104"/>
      <c r="CE21" s="1104"/>
      <c r="CF21" s="1104"/>
      <c r="CG21" s="1105"/>
      <c r="CH21" s="1078"/>
      <c r="CI21" s="1079"/>
      <c r="CJ21" s="1079"/>
      <c r="CK21" s="1079"/>
      <c r="CL21" s="1080"/>
      <c r="CM21" s="1078"/>
      <c r="CN21" s="1079"/>
      <c r="CO21" s="1079"/>
      <c r="CP21" s="1079"/>
      <c r="CQ21" s="1080"/>
      <c r="CR21" s="1078"/>
      <c r="CS21" s="1079"/>
      <c r="CT21" s="1079"/>
      <c r="CU21" s="1079"/>
      <c r="CV21" s="1080"/>
      <c r="CW21" s="1078"/>
      <c r="CX21" s="1079"/>
      <c r="CY21" s="1079"/>
      <c r="CZ21" s="1079"/>
      <c r="DA21" s="1080"/>
      <c r="DB21" s="1078"/>
      <c r="DC21" s="1079"/>
      <c r="DD21" s="1079"/>
      <c r="DE21" s="1079"/>
      <c r="DF21" s="1080"/>
      <c r="DG21" s="1078"/>
      <c r="DH21" s="1079"/>
      <c r="DI21" s="1079"/>
      <c r="DJ21" s="1079"/>
      <c r="DK21" s="1080"/>
      <c r="DL21" s="1078"/>
      <c r="DM21" s="1079"/>
      <c r="DN21" s="1079"/>
      <c r="DO21" s="1079"/>
      <c r="DP21" s="1080"/>
      <c r="DQ21" s="1078"/>
      <c r="DR21" s="1079"/>
      <c r="DS21" s="1079"/>
      <c r="DT21" s="1079"/>
      <c r="DU21" s="1080"/>
      <c r="DV21" s="1081"/>
      <c r="DW21" s="1082"/>
      <c r="DX21" s="1082"/>
      <c r="DY21" s="1082"/>
      <c r="DZ21" s="1083"/>
      <c r="EA21" s="254"/>
    </row>
    <row r="22" spans="1:131" s="255" customFormat="1" ht="26.25" customHeight="1" x14ac:dyDescent="0.15">
      <c r="A22" s="261">
        <v>16</v>
      </c>
      <c r="B22" s="1120"/>
      <c r="C22" s="1121"/>
      <c r="D22" s="1121"/>
      <c r="E22" s="1121"/>
      <c r="F22" s="1121"/>
      <c r="G22" s="1121"/>
      <c r="H22" s="1121"/>
      <c r="I22" s="1121"/>
      <c r="J22" s="1121"/>
      <c r="K22" s="1121"/>
      <c r="L22" s="1121"/>
      <c r="M22" s="1121"/>
      <c r="N22" s="1121"/>
      <c r="O22" s="1121"/>
      <c r="P22" s="1122"/>
      <c r="Q22" s="1170"/>
      <c r="R22" s="1171"/>
      <c r="S22" s="1171"/>
      <c r="T22" s="1171"/>
      <c r="U22" s="1171"/>
      <c r="V22" s="1171"/>
      <c r="W22" s="1171"/>
      <c r="X22" s="1171"/>
      <c r="Y22" s="1171"/>
      <c r="Z22" s="1171"/>
      <c r="AA22" s="1171"/>
      <c r="AB22" s="1171"/>
      <c r="AC22" s="1171"/>
      <c r="AD22" s="1171"/>
      <c r="AE22" s="1172"/>
      <c r="AF22" s="1126"/>
      <c r="AG22" s="1127"/>
      <c r="AH22" s="1127"/>
      <c r="AI22" s="1127"/>
      <c r="AJ22" s="1128"/>
      <c r="AK22" s="1166"/>
      <c r="AL22" s="1167"/>
      <c r="AM22" s="1167"/>
      <c r="AN22" s="1167"/>
      <c r="AO22" s="1167"/>
      <c r="AP22" s="1167"/>
      <c r="AQ22" s="1167"/>
      <c r="AR22" s="1167"/>
      <c r="AS22" s="1167"/>
      <c r="AT22" s="1167"/>
      <c r="AU22" s="1168"/>
      <c r="AV22" s="1168"/>
      <c r="AW22" s="1168"/>
      <c r="AX22" s="1168"/>
      <c r="AY22" s="1169"/>
      <c r="AZ22" s="1118" t="s">
        <v>385</v>
      </c>
      <c r="BA22" s="1118"/>
      <c r="BB22" s="1118"/>
      <c r="BC22" s="1118"/>
      <c r="BD22" s="1119"/>
      <c r="BE22" s="253"/>
      <c r="BF22" s="253"/>
      <c r="BG22" s="253"/>
      <c r="BH22" s="253"/>
      <c r="BI22" s="253"/>
      <c r="BJ22" s="253"/>
      <c r="BK22" s="253"/>
      <c r="BL22" s="253"/>
      <c r="BM22" s="253"/>
      <c r="BN22" s="253"/>
      <c r="BO22" s="253"/>
      <c r="BP22" s="253"/>
      <c r="BQ22" s="262">
        <v>16</v>
      </c>
      <c r="BR22" s="263"/>
      <c r="BS22" s="1103"/>
      <c r="BT22" s="1104"/>
      <c r="BU22" s="1104"/>
      <c r="BV22" s="1104"/>
      <c r="BW22" s="1104"/>
      <c r="BX22" s="1104"/>
      <c r="BY22" s="1104"/>
      <c r="BZ22" s="1104"/>
      <c r="CA22" s="1104"/>
      <c r="CB22" s="1104"/>
      <c r="CC22" s="1104"/>
      <c r="CD22" s="1104"/>
      <c r="CE22" s="1104"/>
      <c r="CF22" s="1104"/>
      <c r="CG22" s="1105"/>
      <c r="CH22" s="1078"/>
      <c r="CI22" s="1079"/>
      <c r="CJ22" s="1079"/>
      <c r="CK22" s="1079"/>
      <c r="CL22" s="1080"/>
      <c r="CM22" s="1078"/>
      <c r="CN22" s="1079"/>
      <c r="CO22" s="1079"/>
      <c r="CP22" s="1079"/>
      <c r="CQ22" s="1080"/>
      <c r="CR22" s="1078"/>
      <c r="CS22" s="1079"/>
      <c r="CT22" s="1079"/>
      <c r="CU22" s="1079"/>
      <c r="CV22" s="1080"/>
      <c r="CW22" s="1078"/>
      <c r="CX22" s="1079"/>
      <c r="CY22" s="1079"/>
      <c r="CZ22" s="1079"/>
      <c r="DA22" s="1080"/>
      <c r="DB22" s="1078"/>
      <c r="DC22" s="1079"/>
      <c r="DD22" s="1079"/>
      <c r="DE22" s="1079"/>
      <c r="DF22" s="1080"/>
      <c r="DG22" s="1078"/>
      <c r="DH22" s="1079"/>
      <c r="DI22" s="1079"/>
      <c r="DJ22" s="1079"/>
      <c r="DK22" s="1080"/>
      <c r="DL22" s="1078"/>
      <c r="DM22" s="1079"/>
      <c r="DN22" s="1079"/>
      <c r="DO22" s="1079"/>
      <c r="DP22" s="1080"/>
      <c r="DQ22" s="1078"/>
      <c r="DR22" s="1079"/>
      <c r="DS22" s="1079"/>
      <c r="DT22" s="1079"/>
      <c r="DU22" s="1080"/>
      <c r="DV22" s="1081"/>
      <c r="DW22" s="1082"/>
      <c r="DX22" s="1082"/>
      <c r="DY22" s="1082"/>
      <c r="DZ22" s="1083"/>
      <c r="EA22" s="254"/>
    </row>
    <row r="23" spans="1:131" s="255" customFormat="1" ht="26.25" customHeight="1" thickBot="1" x14ac:dyDescent="0.2">
      <c r="A23" s="264" t="s">
        <v>386</v>
      </c>
      <c r="B23" s="1033" t="s">
        <v>387</v>
      </c>
      <c r="C23" s="1034"/>
      <c r="D23" s="1034"/>
      <c r="E23" s="1034"/>
      <c r="F23" s="1034"/>
      <c r="G23" s="1034"/>
      <c r="H23" s="1034"/>
      <c r="I23" s="1034"/>
      <c r="J23" s="1034"/>
      <c r="K23" s="1034"/>
      <c r="L23" s="1034"/>
      <c r="M23" s="1034"/>
      <c r="N23" s="1034"/>
      <c r="O23" s="1034"/>
      <c r="P23" s="1035"/>
      <c r="Q23" s="1157">
        <v>2973</v>
      </c>
      <c r="R23" s="1158"/>
      <c r="S23" s="1158"/>
      <c r="T23" s="1158"/>
      <c r="U23" s="1158"/>
      <c r="V23" s="1158">
        <v>2745</v>
      </c>
      <c r="W23" s="1158"/>
      <c r="X23" s="1158"/>
      <c r="Y23" s="1158"/>
      <c r="Z23" s="1158"/>
      <c r="AA23" s="1158">
        <v>229</v>
      </c>
      <c r="AB23" s="1158"/>
      <c r="AC23" s="1158"/>
      <c r="AD23" s="1158"/>
      <c r="AE23" s="1159"/>
      <c r="AF23" s="1160">
        <v>167</v>
      </c>
      <c r="AG23" s="1158"/>
      <c r="AH23" s="1158"/>
      <c r="AI23" s="1158"/>
      <c r="AJ23" s="1161"/>
      <c r="AK23" s="1162"/>
      <c r="AL23" s="1163"/>
      <c r="AM23" s="1163"/>
      <c r="AN23" s="1163"/>
      <c r="AO23" s="1163"/>
      <c r="AP23" s="1158">
        <v>2175</v>
      </c>
      <c r="AQ23" s="1158"/>
      <c r="AR23" s="1158"/>
      <c r="AS23" s="1158"/>
      <c r="AT23" s="1158"/>
      <c r="AU23" s="1164"/>
      <c r="AV23" s="1164"/>
      <c r="AW23" s="1164"/>
      <c r="AX23" s="1164"/>
      <c r="AY23" s="1165"/>
      <c r="AZ23" s="1154" t="s">
        <v>129</v>
      </c>
      <c r="BA23" s="1155"/>
      <c r="BB23" s="1155"/>
      <c r="BC23" s="1155"/>
      <c r="BD23" s="1156"/>
      <c r="BE23" s="253"/>
      <c r="BF23" s="253"/>
      <c r="BG23" s="253"/>
      <c r="BH23" s="253"/>
      <c r="BI23" s="253"/>
      <c r="BJ23" s="253"/>
      <c r="BK23" s="253"/>
      <c r="BL23" s="253"/>
      <c r="BM23" s="253"/>
      <c r="BN23" s="253"/>
      <c r="BO23" s="253"/>
      <c r="BP23" s="253"/>
      <c r="BQ23" s="262">
        <v>17</v>
      </c>
      <c r="BR23" s="263"/>
      <c r="BS23" s="1103"/>
      <c r="BT23" s="1104"/>
      <c r="BU23" s="1104"/>
      <c r="BV23" s="1104"/>
      <c r="BW23" s="1104"/>
      <c r="BX23" s="1104"/>
      <c r="BY23" s="1104"/>
      <c r="BZ23" s="1104"/>
      <c r="CA23" s="1104"/>
      <c r="CB23" s="1104"/>
      <c r="CC23" s="1104"/>
      <c r="CD23" s="1104"/>
      <c r="CE23" s="1104"/>
      <c r="CF23" s="1104"/>
      <c r="CG23" s="1105"/>
      <c r="CH23" s="1078"/>
      <c r="CI23" s="1079"/>
      <c r="CJ23" s="1079"/>
      <c r="CK23" s="1079"/>
      <c r="CL23" s="1080"/>
      <c r="CM23" s="1078"/>
      <c r="CN23" s="1079"/>
      <c r="CO23" s="1079"/>
      <c r="CP23" s="1079"/>
      <c r="CQ23" s="1080"/>
      <c r="CR23" s="1078"/>
      <c r="CS23" s="1079"/>
      <c r="CT23" s="1079"/>
      <c r="CU23" s="1079"/>
      <c r="CV23" s="1080"/>
      <c r="CW23" s="1078"/>
      <c r="CX23" s="1079"/>
      <c r="CY23" s="1079"/>
      <c r="CZ23" s="1079"/>
      <c r="DA23" s="1080"/>
      <c r="DB23" s="1078"/>
      <c r="DC23" s="1079"/>
      <c r="DD23" s="1079"/>
      <c r="DE23" s="1079"/>
      <c r="DF23" s="1080"/>
      <c r="DG23" s="1078"/>
      <c r="DH23" s="1079"/>
      <c r="DI23" s="1079"/>
      <c r="DJ23" s="1079"/>
      <c r="DK23" s="1080"/>
      <c r="DL23" s="1078"/>
      <c r="DM23" s="1079"/>
      <c r="DN23" s="1079"/>
      <c r="DO23" s="1079"/>
      <c r="DP23" s="1080"/>
      <c r="DQ23" s="1078"/>
      <c r="DR23" s="1079"/>
      <c r="DS23" s="1079"/>
      <c r="DT23" s="1079"/>
      <c r="DU23" s="1080"/>
      <c r="DV23" s="1081"/>
      <c r="DW23" s="1082"/>
      <c r="DX23" s="1082"/>
      <c r="DY23" s="1082"/>
      <c r="DZ23" s="1083"/>
      <c r="EA23" s="254"/>
    </row>
    <row r="24" spans="1:131" s="255" customFormat="1" ht="26.25" customHeight="1" x14ac:dyDescent="0.15">
      <c r="A24" s="1153" t="s">
        <v>388</v>
      </c>
      <c r="B24" s="1153"/>
      <c r="C24" s="1153"/>
      <c r="D24" s="1153"/>
      <c r="E24" s="1153"/>
      <c r="F24" s="1153"/>
      <c r="G24" s="1153"/>
      <c r="H24" s="1153"/>
      <c r="I24" s="1153"/>
      <c r="J24" s="1153"/>
      <c r="K24" s="1153"/>
      <c r="L24" s="1153"/>
      <c r="M24" s="1153"/>
      <c r="N24" s="1153"/>
      <c r="O24" s="1153"/>
      <c r="P24" s="1153"/>
      <c r="Q24" s="1153"/>
      <c r="R24" s="1153"/>
      <c r="S24" s="1153"/>
      <c r="T24" s="1153"/>
      <c r="U24" s="1153"/>
      <c r="V24" s="1153"/>
      <c r="W24" s="1153"/>
      <c r="X24" s="1153"/>
      <c r="Y24" s="1153"/>
      <c r="Z24" s="1153"/>
      <c r="AA24" s="1153"/>
      <c r="AB24" s="1153"/>
      <c r="AC24" s="1153"/>
      <c r="AD24" s="1153"/>
      <c r="AE24" s="1153"/>
      <c r="AF24" s="1153"/>
      <c r="AG24" s="1153"/>
      <c r="AH24" s="1153"/>
      <c r="AI24" s="1153"/>
      <c r="AJ24" s="1153"/>
      <c r="AK24" s="1153"/>
      <c r="AL24" s="1153"/>
      <c r="AM24" s="1153"/>
      <c r="AN24" s="1153"/>
      <c r="AO24" s="1153"/>
      <c r="AP24" s="1153"/>
      <c r="AQ24" s="1153"/>
      <c r="AR24" s="1153"/>
      <c r="AS24" s="1153"/>
      <c r="AT24" s="1153"/>
      <c r="AU24" s="1153"/>
      <c r="AV24" s="1153"/>
      <c r="AW24" s="1153"/>
      <c r="AX24" s="1153"/>
      <c r="AY24" s="1153"/>
      <c r="AZ24" s="252"/>
      <c r="BA24" s="252"/>
      <c r="BB24" s="252"/>
      <c r="BC24" s="252"/>
      <c r="BD24" s="252"/>
      <c r="BE24" s="253"/>
      <c r="BF24" s="253"/>
      <c r="BG24" s="253"/>
      <c r="BH24" s="253"/>
      <c r="BI24" s="253"/>
      <c r="BJ24" s="253"/>
      <c r="BK24" s="253"/>
      <c r="BL24" s="253"/>
      <c r="BM24" s="253"/>
      <c r="BN24" s="253"/>
      <c r="BO24" s="253"/>
      <c r="BP24" s="253"/>
      <c r="BQ24" s="262">
        <v>18</v>
      </c>
      <c r="BR24" s="263"/>
      <c r="BS24" s="1103"/>
      <c r="BT24" s="1104"/>
      <c r="BU24" s="1104"/>
      <c r="BV24" s="1104"/>
      <c r="BW24" s="1104"/>
      <c r="BX24" s="1104"/>
      <c r="BY24" s="1104"/>
      <c r="BZ24" s="1104"/>
      <c r="CA24" s="1104"/>
      <c r="CB24" s="1104"/>
      <c r="CC24" s="1104"/>
      <c r="CD24" s="1104"/>
      <c r="CE24" s="1104"/>
      <c r="CF24" s="1104"/>
      <c r="CG24" s="1105"/>
      <c r="CH24" s="1078"/>
      <c r="CI24" s="1079"/>
      <c r="CJ24" s="1079"/>
      <c r="CK24" s="1079"/>
      <c r="CL24" s="1080"/>
      <c r="CM24" s="1078"/>
      <c r="CN24" s="1079"/>
      <c r="CO24" s="1079"/>
      <c r="CP24" s="1079"/>
      <c r="CQ24" s="1080"/>
      <c r="CR24" s="1078"/>
      <c r="CS24" s="1079"/>
      <c r="CT24" s="1079"/>
      <c r="CU24" s="1079"/>
      <c r="CV24" s="1080"/>
      <c r="CW24" s="1078"/>
      <c r="CX24" s="1079"/>
      <c r="CY24" s="1079"/>
      <c r="CZ24" s="1079"/>
      <c r="DA24" s="1080"/>
      <c r="DB24" s="1078"/>
      <c r="DC24" s="1079"/>
      <c r="DD24" s="1079"/>
      <c r="DE24" s="1079"/>
      <c r="DF24" s="1080"/>
      <c r="DG24" s="1078"/>
      <c r="DH24" s="1079"/>
      <c r="DI24" s="1079"/>
      <c r="DJ24" s="1079"/>
      <c r="DK24" s="1080"/>
      <c r="DL24" s="1078"/>
      <c r="DM24" s="1079"/>
      <c r="DN24" s="1079"/>
      <c r="DO24" s="1079"/>
      <c r="DP24" s="1080"/>
      <c r="DQ24" s="1078"/>
      <c r="DR24" s="1079"/>
      <c r="DS24" s="1079"/>
      <c r="DT24" s="1079"/>
      <c r="DU24" s="1080"/>
      <c r="DV24" s="1081"/>
      <c r="DW24" s="1082"/>
      <c r="DX24" s="1082"/>
      <c r="DY24" s="1082"/>
      <c r="DZ24" s="1083"/>
      <c r="EA24" s="254"/>
    </row>
    <row r="25" spans="1:131" s="247" customFormat="1" ht="26.25" customHeight="1" thickBot="1" x14ac:dyDescent="0.2">
      <c r="A25" s="1152" t="s">
        <v>389</v>
      </c>
      <c r="B25" s="1152"/>
      <c r="C25" s="1152"/>
      <c r="D25" s="1152"/>
      <c r="E25" s="1152"/>
      <c r="F25" s="1152"/>
      <c r="G25" s="1152"/>
      <c r="H25" s="1152"/>
      <c r="I25" s="1152"/>
      <c r="J25" s="1152"/>
      <c r="K25" s="1152"/>
      <c r="L25" s="1152"/>
      <c r="M25" s="1152"/>
      <c r="N25" s="1152"/>
      <c r="O25" s="1152"/>
      <c r="P25" s="1152"/>
      <c r="Q25" s="1152"/>
      <c r="R25" s="1152"/>
      <c r="S25" s="1152"/>
      <c r="T25" s="1152"/>
      <c r="U25" s="1152"/>
      <c r="V25" s="1152"/>
      <c r="W25" s="1152"/>
      <c r="X25" s="1152"/>
      <c r="Y25" s="1152"/>
      <c r="Z25" s="1152"/>
      <c r="AA25" s="1152"/>
      <c r="AB25" s="1152"/>
      <c r="AC25" s="1152"/>
      <c r="AD25" s="1152"/>
      <c r="AE25" s="1152"/>
      <c r="AF25" s="1152"/>
      <c r="AG25" s="1152"/>
      <c r="AH25" s="1152"/>
      <c r="AI25" s="1152"/>
      <c r="AJ25" s="1152"/>
      <c r="AK25" s="1152"/>
      <c r="AL25" s="1152"/>
      <c r="AM25" s="1152"/>
      <c r="AN25" s="1152"/>
      <c r="AO25" s="1152"/>
      <c r="AP25" s="1152"/>
      <c r="AQ25" s="1152"/>
      <c r="AR25" s="1152"/>
      <c r="AS25" s="1152"/>
      <c r="AT25" s="1152"/>
      <c r="AU25" s="1152"/>
      <c r="AV25" s="1152"/>
      <c r="AW25" s="1152"/>
      <c r="AX25" s="1152"/>
      <c r="AY25" s="1152"/>
      <c r="AZ25" s="1152"/>
      <c r="BA25" s="1152"/>
      <c r="BB25" s="1152"/>
      <c r="BC25" s="1152"/>
      <c r="BD25" s="1152"/>
      <c r="BE25" s="1152"/>
      <c r="BF25" s="1152"/>
      <c r="BG25" s="1152"/>
      <c r="BH25" s="1152"/>
      <c r="BI25" s="1152"/>
      <c r="BJ25" s="252"/>
      <c r="BK25" s="252"/>
      <c r="BL25" s="252"/>
      <c r="BM25" s="252"/>
      <c r="BN25" s="252"/>
      <c r="BO25" s="265"/>
      <c r="BP25" s="265"/>
      <c r="BQ25" s="262">
        <v>19</v>
      </c>
      <c r="BR25" s="263"/>
      <c r="BS25" s="1103"/>
      <c r="BT25" s="1104"/>
      <c r="BU25" s="1104"/>
      <c r="BV25" s="1104"/>
      <c r="BW25" s="1104"/>
      <c r="BX25" s="1104"/>
      <c r="BY25" s="1104"/>
      <c r="BZ25" s="1104"/>
      <c r="CA25" s="1104"/>
      <c r="CB25" s="1104"/>
      <c r="CC25" s="1104"/>
      <c r="CD25" s="1104"/>
      <c r="CE25" s="1104"/>
      <c r="CF25" s="1104"/>
      <c r="CG25" s="1105"/>
      <c r="CH25" s="1078"/>
      <c r="CI25" s="1079"/>
      <c r="CJ25" s="1079"/>
      <c r="CK25" s="1079"/>
      <c r="CL25" s="1080"/>
      <c r="CM25" s="1078"/>
      <c r="CN25" s="1079"/>
      <c r="CO25" s="1079"/>
      <c r="CP25" s="1079"/>
      <c r="CQ25" s="1080"/>
      <c r="CR25" s="1078"/>
      <c r="CS25" s="1079"/>
      <c r="CT25" s="1079"/>
      <c r="CU25" s="1079"/>
      <c r="CV25" s="1080"/>
      <c r="CW25" s="1078"/>
      <c r="CX25" s="1079"/>
      <c r="CY25" s="1079"/>
      <c r="CZ25" s="1079"/>
      <c r="DA25" s="1080"/>
      <c r="DB25" s="1078"/>
      <c r="DC25" s="1079"/>
      <c r="DD25" s="1079"/>
      <c r="DE25" s="1079"/>
      <c r="DF25" s="1080"/>
      <c r="DG25" s="1078"/>
      <c r="DH25" s="1079"/>
      <c r="DI25" s="1079"/>
      <c r="DJ25" s="1079"/>
      <c r="DK25" s="1080"/>
      <c r="DL25" s="1078"/>
      <c r="DM25" s="1079"/>
      <c r="DN25" s="1079"/>
      <c r="DO25" s="1079"/>
      <c r="DP25" s="1080"/>
      <c r="DQ25" s="1078"/>
      <c r="DR25" s="1079"/>
      <c r="DS25" s="1079"/>
      <c r="DT25" s="1079"/>
      <c r="DU25" s="1080"/>
      <c r="DV25" s="1081"/>
      <c r="DW25" s="1082"/>
      <c r="DX25" s="1082"/>
      <c r="DY25" s="1082"/>
      <c r="DZ25" s="1083"/>
      <c r="EA25" s="246"/>
    </row>
    <row r="26" spans="1:131" s="247" customFormat="1" ht="26.25" customHeight="1" x14ac:dyDescent="0.15">
      <c r="A26" s="1084" t="s">
        <v>366</v>
      </c>
      <c r="B26" s="1085"/>
      <c r="C26" s="1085"/>
      <c r="D26" s="1085"/>
      <c r="E26" s="1085"/>
      <c r="F26" s="1085"/>
      <c r="G26" s="1085"/>
      <c r="H26" s="1085"/>
      <c r="I26" s="1085"/>
      <c r="J26" s="1085"/>
      <c r="K26" s="1085"/>
      <c r="L26" s="1085"/>
      <c r="M26" s="1085"/>
      <c r="N26" s="1085"/>
      <c r="O26" s="1085"/>
      <c r="P26" s="1086"/>
      <c r="Q26" s="1090" t="s">
        <v>390</v>
      </c>
      <c r="R26" s="1091"/>
      <c r="S26" s="1091"/>
      <c r="T26" s="1091"/>
      <c r="U26" s="1092"/>
      <c r="V26" s="1090" t="s">
        <v>391</v>
      </c>
      <c r="W26" s="1091"/>
      <c r="X26" s="1091"/>
      <c r="Y26" s="1091"/>
      <c r="Z26" s="1092"/>
      <c r="AA26" s="1090" t="s">
        <v>392</v>
      </c>
      <c r="AB26" s="1091"/>
      <c r="AC26" s="1091"/>
      <c r="AD26" s="1091"/>
      <c r="AE26" s="1091"/>
      <c r="AF26" s="1148" t="s">
        <v>393</v>
      </c>
      <c r="AG26" s="1097"/>
      <c r="AH26" s="1097"/>
      <c r="AI26" s="1097"/>
      <c r="AJ26" s="1149"/>
      <c r="AK26" s="1091" t="s">
        <v>394</v>
      </c>
      <c r="AL26" s="1091"/>
      <c r="AM26" s="1091"/>
      <c r="AN26" s="1091"/>
      <c r="AO26" s="1092"/>
      <c r="AP26" s="1090" t="s">
        <v>395</v>
      </c>
      <c r="AQ26" s="1091"/>
      <c r="AR26" s="1091"/>
      <c r="AS26" s="1091"/>
      <c r="AT26" s="1092"/>
      <c r="AU26" s="1090" t="s">
        <v>396</v>
      </c>
      <c r="AV26" s="1091"/>
      <c r="AW26" s="1091"/>
      <c r="AX26" s="1091"/>
      <c r="AY26" s="1092"/>
      <c r="AZ26" s="1090" t="s">
        <v>397</v>
      </c>
      <c r="BA26" s="1091"/>
      <c r="BB26" s="1091"/>
      <c r="BC26" s="1091"/>
      <c r="BD26" s="1092"/>
      <c r="BE26" s="1090" t="s">
        <v>373</v>
      </c>
      <c r="BF26" s="1091"/>
      <c r="BG26" s="1091"/>
      <c r="BH26" s="1091"/>
      <c r="BI26" s="1106"/>
      <c r="BJ26" s="252"/>
      <c r="BK26" s="252"/>
      <c r="BL26" s="252"/>
      <c r="BM26" s="252"/>
      <c r="BN26" s="252"/>
      <c r="BO26" s="265"/>
      <c r="BP26" s="265"/>
      <c r="BQ26" s="262">
        <v>20</v>
      </c>
      <c r="BR26" s="263"/>
      <c r="BS26" s="1103"/>
      <c r="BT26" s="1104"/>
      <c r="BU26" s="1104"/>
      <c r="BV26" s="1104"/>
      <c r="BW26" s="1104"/>
      <c r="BX26" s="1104"/>
      <c r="BY26" s="1104"/>
      <c r="BZ26" s="1104"/>
      <c r="CA26" s="1104"/>
      <c r="CB26" s="1104"/>
      <c r="CC26" s="1104"/>
      <c r="CD26" s="1104"/>
      <c r="CE26" s="1104"/>
      <c r="CF26" s="1104"/>
      <c r="CG26" s="1105"/>
      <c r="CH26" s="1078"/>
      <c r="CI26" s="1079"/>
      <c r="CJ26" s="1079"/>
      <c r="CK26" s="1079"/>
      <c r="CL26" s="1080"/>
      <c r="CM26" s="1078"/>
      <c r="CN26" s="1079"/>
      <c r="CO26" s="1079"/>
      <c r="CP26" s="1079"/>
      <c r="CQ26" s="1080"/>
      <c r="CR26" s="1078"/>
      <c r="CS26" s="1079"/>
      <c r="CT26" s="1079"/>
      <c r="CU26" s="1079"/>
      <c r="CV26" s="1080"/>
      <c r="CW26" s="1078"/>
      <c r="CX26" s="1079"/>
      <c r="CY26" s="1079"/>
      <c r="CZ26" s="1079"/>
      <c r="DA26" s="1080"/>
      <c r="DB26" s="1078"/>
      <c r="DC26" s="1079"/>
      <c r="DD26" s="1079"/>
      <c r="DE26" s="1079"/>
      <c r="DF26" s="1080"/>
      <c r="DG26" s="1078"/>
      <c r="DH26" s="1079"/>
      <c r="DI26" s="1079"/>
      <c r="DJ26" s="1079"/>
      <c r="DK26" s="1080"/>
      <c r="DL26" s="1078"/>
      <c r="DM26" s="1079"/>
      <c r="DN26" s="1079"/>
      <c r="DO26" s="1079"/>
      <c r="DP26" s="1080"/>
      <c r="DQ26" s="1078"/>
      <c r="DR26" s="1079"/>
      <c r="DS26" s="1079"/>
      <c r="DT26" s="1079"/>
      <c r="DU26" s="1080"/>
      <c r="DV26" s="1081"/>
      <c r="DW26" s="1082"/>
      <c r="DX26" s="1082"/>
      <c r="DY26" s="1082"/>
      <c r="DZ26" s="1083"/>
      <c r="EA26" s="246"/>
    </row>
    <row r="27" spans="1:131" s="247" customFormat="1" ht="26.25" customHeight="1" thickBot="1" x14ac:dyDescent="0.2">
      <c r="A27" s="1087"/>
      <c r="B27" s="1088"/>
      <c r="C27" s="1088"/>
      <c r="D27" s="1088"/>
      <c r="E27" s="1088"/>
      <c r="F27" s="1088"/>
      <c r="G27" s="1088"/>
      <c r="H27" s="1088"/>
      <c r="I27" s="1088"/>
      <c r="J27" s="1088"/>
      <c r="K27" s="1088"/>
      <c r="L27" s="1088"/>
      <c r="M27" s="1088"/>
      <c r="N27" s="1088"/>
      <c r="O27" s="1088"/>
      <c r="P27" s="1089"/>
      <c r="Q27" s="1093"/>
      <c r="R27" s="1094"/>
      <c r="S27" s="1094"/>
      <c r="T27" s="1094"/>
      <c r="U27" s="1095"/>
      <c r="V27" s="1093"/>
      <c r="W27" s="1094"/>
      <c r="X27" s="1094"/>
      <c r="Y27" s="1094"/>
      <c r="Z27" s="1095"/>
      <c r="AA27" s="1093"/>
      <c r="AB27" s="1094"/>
      <c r="AC27" s="1094"/>
      <c r="AD27" s="1094"/>
      <c r="AE27" s="1094"/>
      <c r="AF27" s="1150"/>
      <c r="AG27" s="1100"/>
      <c r="AH27" s="1100"/>
      <c r="AI27" s="1100"/>
      <c r="AJ27" s="1151"/>
      <c r="AK27" s="1094"/>
      <c r="AL27" s="1094"/>
      <c r="AM27" s="1094"/>
      <c r="AN27" s="1094"/>
      <c r="AO27" s="1095"/>
      <c r="AP27" s="1093"/>
      <c r="AQ27" s="1094"/>
      <c r="AR27" s="1094"/>
      <c r="AS27" s="1094"/>
      <c r="AT27" s="1095"/>
      <c r="AU27" s="1093"/>
      <c r="AV27" s="1094"/>
      <c r="AW27" s="1094"/>
      <c r="AX27" s="1094"/>
      <c r="AY27" s="1095"/>
      <c r="AZ27" s="1093"/>
      <c r="BA27" s="1094"/>
      <c r="BB27" s="1094"/>
      <c r="BC27" s="1094"/>
      <c r="BD27" s="1095"/>
      <c r="BE27" s="1093"/>
      <c r="BF27" s="1094"/>
      <c r="BG27" s="1094"/>
      <c r="BH27" s="1094"/>
      <c r="BI27" s="1107"/>
      <c r="BJ27" s="252"/>
      <c r="BK27" s="252"/>
      <c r="BL27" s="252"/>
      <c r="BM27" s="252"/>
      <c r="BN27" s="252"/>
      <c r="BO27" s="265"/>
      <c r="BP27" s="265"/>
      <c r="BQ27" s="262">
        <v>21</v>
      </c>
      <c r="BR27" s="263"/>
      <c r="BS27" s="1103"/>
      <c r="BT27" s="1104"/>
      <c r="BU27" s="1104"/>
      <c r="BV27" s="1104"/>
      <c r="BW27" s="1104"/>
      <c r="BX27" s="1104"/>
      <c r="BY27" s="1104"/>
      <c r="BZ27" s="1104"/>
      <c r="CA27" s="1104"/>
      <c r="CB27" s="1104"/>
      <c r="CC27" s="1104"/>
      <c r="CD27" s="1104"/>
      <c r="CE27" s="1104"/>
      <c r="CF27" s="1104"/>
      <c r="CG27" s="1105"/>
      <c r="CH27" s="1078"/>
      <c r="CI27" s="1079"/>
      <c r="CJ27" s="1079"/>
      <c r="CK27" s="1079"/>
      <c r="CL27" s="1080"/>
      <c r="CM27" s="1078"/>
      <c r="CN27" s="1079"/>
      <c r="CO27" s="1079"/>
      <c r="CP27" s="1079"/>
      <c r="CQ27" s="1080"/>
      <c r="CR27" s="1078"/>
      <c r="CS27" s="1079"/>
      <c r="CT27" s="1079"/>
      <c r="CU27" s="1079"/>
      <c r="CV27" s="1080"/>
      <c r="CW27" s="1078"/>
      <c r="CX27" s="1079"/>
      <c r="CY27" s="1079"/>
      <c r="CZ27" s="1079"/>
      <c r="DA27" s="1080"/>
      <c r="DB27" s="1078"/>
      <c r="DC27" s="1079"/>
      <c r="DD27" s="1079"/>
      <c r="DE27" s="1079"/>
      <c r="DF27" s="1080"/>
      <c r="DG27" s="1078"/>
      <c r="DH27" s="1079"/>
      <c r="DI27" s="1079"/>
      <c r="DJ27" s="1079"/>
      <c r="DK27" s="1080"/>
      <c r="DL27" s="1078"/>
      <c r="DM27" s="1079"/>
      <c r="DN27" s="1079"/>
      <c r="DO27" s="1079"/>
      <c r="DP27" s="1080"/>
      <c r="DQ27" s="1078"/>
      <c r="DR27" s="1079"/>
      <c r="DS27" s="1079"/>
      <c r="DT27" s="1079"/>
      <c r="DU27" s="1080"/>
      <c r="DV27" s="1081"/>
      <c r="DW27" s="1082"/>
      <c r="DX27" s="1082"/>
      <c r="DY27" s="1082"/>
      <c r="DZ27" s="1083"/>
      <c r="EA27" s="246"/>
    </row>
    <row r="28" spans="1:131" s="247" customFormat="1" ht="26.25" customHeight="1" thickTop="1" x14ac:dyDescent="0.15">
      <c r="A28" s="266">
        <v>1</v>
      </c>
      <c r="B28" s="1139" t="s">
        <v>398</v>
      </c>
      <c r="C28" s="1140"/>
      <c r="D28" s="1140"/>
      <c r="E28" s="1140"/>
      <c r="F28" s="1140"/>
      <c r="G28" s="1140"/>
      <c r="H28" s="1140"/>
      <c r="I28" s="1140"/>
      <c r="J28" s="1140"/>
      <c r="K28" s="1140"/>
      <c r="L28" s="1140"/>
      <c r="M28" s="1140"/>
      <c r="N28" s="1140"/>
      <c r="O28" s="1140"/>
      <c r="P28" s="1141"/>
      <c r="Q28" s="1142">
        <v>230</v>
      </c>
      <c r="R28" s="1143"/>
      <c r="S28" s="1143"/>
      <c r="T28" s="1143"/>
      <c r="U28" s="1143"/>
      <c r="V28" s="1143">
        <v>228</v>
      </c>
      <c r="W28" s="1143"/>
      <c r="X28" s="1143"/>
      <c r="Y28" s="1143"/>
      <c r="Z28" s="1143"/>
      <c r="AA28" s="1143">
        <v>2</v>
      </c>
      <c r="AB28" s="1143"/>
      <c r="AC28" s="1143"/>
      <c r="AD28" s="1143"/>
      <c r="AE28" s="1144"/>
      <c r="AF28" s="1145">
        <v>2</v>
      </c>
      <c r="AG28" s="1143"/>
      <c r="AH28" s="1143"/>
      <c r="AI28" s="1143"/>
      <c r="AJ28" s="1146"/>
      <c r="AK28" s="1147">
        <v>14</v>
      </c>
      <c r="AL28" s="1135"/>
      <c r="AM28" s="1135"/>
      <c r="AN28" s="1135"/>
      <c r="AO28" s="1135"/>
      <c r="AP28" s="1135" t="s">
        <v>499</v>
      </c>
      <c r="AQ28" s="1135"/>
      <c r="AR28" s="1135"/>
      <c r="AS28" s="1135"/>
      <c r="AT28" s="1135"/>
      <c r="AU28" s="1135" t="s">
        <v>499</v>
      </c>
      <c r="AV28" s="1135"/>
      <c r="AW28" s="1135"/>
      <c r="AX28" s="1135"/>
      <c r="AY28" s="1135"/>
      <c r="AZ28" s="1136" t="s">
        <v>499</v>
      </c>
      <c r="BA28" s="1136"/>
      <c r="BB28" s="1136"/>
      <c r="BC28" s="1136"/>
      <c r="BD28" s="1136"/>
      <c r="BE28" s="1137"/>
      <c r="BF28" s="1137"/>
      <c r="BG28" s="1137"/>
      <c r="BH28" s="1137"/>
      <c r="BI28" s="1138"/>
      <c r="BJ28" s="252"/>
      <c r="BK28" s="252"/>
      <c r="BL28" s="252"/>
      <c r="BM28" s="252"/>
      <c r="BN28" s="252"/>
      <c r="BO28" s="265"/>
      <c r="BP28" s="265"/>
      <c r="BQ28" s="262">
        <v>22</v>
      </c>
      <c r="BR28" s="263"/>
      <c r="BS28" s="1103"/>
      <c r="BT28" s="1104"/>
      <c r="BU28" s="1104"/>
      <c r="BV28" s="1104"/>
      <c r="BW28" s="1104"/>
      <c r="BX28" s="1104"/>
      <c r="BY28" s="1104"/>
      <c r="BZ28" s="1104"/>
      <c r="CA28" s="1104"/>
      <c r="CB28" s="1104"/>
      <c r="CC28" s="1104"/>
      <c r="CD28" s="1104"/>
      <c r="CE28" s="1104"/>
      <c r="CF28" s="1104"/>
      <c r="CG28" s="1105"/>
      <c r="CH28" s="1078"/>
      <c r="CI28" s="1079"/>
      <c r="CJ28" s="1079"/>
      <c r="CK28" s="1079"/>
      <c r="CL28" s="1080"/>
      <c r="CM28" s="1078"/>
      <c r="CN28" s="1079"/>
      <c r="CO28" s="1079"/>
      <c r="CP28" s="1079"/>
      <c r="CQ28" s="1080"/>
      <c r="CR28" s="1078"/>
      <c r="CS28" s="1079"/>
      <c r="CT28" s="1079"/>
      <c r="CU28" s="1079"/>
      <c r="CV28" s="1080"/>
      <c r="CW28" s="1078"/>
      <c r="CX28" s="1079"/>
      <c r="CY28" s="1079"/>
      <c r="CZ28" s="1079"/>
      <c r="DA28" s="1080"/>
      <c r="DB28" s="1078"/>
      <c r="DC28" s="1079"/>
      <c r="DD28" s="1079"/>
      <c r="DE28" s="1079"/>
      <c r="DF28" s="1080"/>
      <c r="DG28" s="1078"/>
      <c r="DH28" s="1079"/>
      <c r="DI28" s="1079"/>
      <c r="DJ28" s="1079"/>
      <c r="DK28" s="1080"/>
      <c r="DL28" s="1078"/>
      <c r="DM28" s="1079"/>
      <c r="DN28" s="1079"/>
      <c r="DO28" s="1079"/>
      <c r="DP28" s="1080"/>
      <c r="DQ28" s="1078"/>
      <c r="DR28" s="1079"/>
      <c r="DS28" s="1079"/>
      <c r="DT28" s="1079"/>
      <c r="DU28" s="1080"/>
      <c r="DV28" s="1081"/>
      <c r="DW28" s="1082"/>
      <c r="DX28" s="1082"/>
      <c r="DY28" s="1082"/>
      <c r="DZ28" s="1083"/>
      <c r="EA28" s="246"/>
    </row>
    <row r="29" spans="1:131" s="247" customFormat="1" ht="26.25" customHeight="1" x14ac:dyDescent="0.15">
      <c r="A29" s="266">
        <v>2</v>
      </c>
      <c r="B29" s="1120" t="s">
        <v>399</v>
      </c>
      <c r="C29" s="1121"/>
      <c r="D29" s="1121"/>
      <c r="E29" s="1121"/>
      <c r="F29" s="1121"/>
      <c r="G29" s="1121"/>
      <c r="H29" s="1121"/>
      <c r="I29" s="1121"/>
      <c r="J29" s="1121"/>
      <c r="K29" s="1121"/>
      <c r="L29" s="1121"/>
      <c r="M29" s="1121"/>
      <c r="N29" s="1121"/>
      <c r="O29" s="1121"/>
      <c r="P29" s="1122"/>
      <c r="Q29" s="1132">
        <v>31</v>
      </c>
      <c r="R29" s="1133"/>
      <c r="S29" s="1133"/>
      <c r="T29" s="1133"/>
      <c r="U29" s="1133"/>
      <c r="V29" s="1133">
        <v>31</v>
      </c>
      <c r="W29" s="1133"/>
      <c r="X29" s="1133"/>
      <c r="Y29" s="1133"/>
      <c r="Z29" s="1133"/>
      <c r="AA29" s="1133">
        <v>0</v>
      </c>
      <c r="AB29" s="1133"/>
      <c r="AC29" s="1133"/>
      <c r="AD29" s="1133"/>
      <c r="AE29" s="1134"/>
      <c r="AF29" s="1126">
        <v>0</v>
      </c>
      <c r="AG29" s="1127"/>
      <c r="AH29" s="1127"/>
      <c r="AI29" s="1127"/>
      <c r="AJ29" s="1128"/>
      <c r="AK29" s="1069">
        <v>8</v>
      </c>
      <c r="AL29" s="1060"/>
      <c r="AM29" s="1060"/>
      <c r="AN29" s="1060"/>
      <c r="AO29" s="1060"/>
      <c r="AP29" s="1060" t="s">
        <v>499</v>
      </c>
      <c r="AQ29" s="1060"/>
      <c r="AR29" s="1060"/>
      <c r="AS29" s="1060"/>
      <c r="AT29" s="1060"/>
      <c r="AU29" s="1060" t="s">
        <v>499</v>
      </c>
      <c r="AV29" s="1060"/>
      <c r="AW29" s="1060"/>
      <c r="AX29" s="1060"/>
      <c r="AY29" s="1060"/>
      <c r="AZ29" s="1131" t="s">
        <v>499</v>
      </c>
      <c r="BA29" s="1131"/>
      <c r="BB29" s="1131"/>
      <c r="BC29" s="1131"/>
      <c r="BD29" s="1131"/>
      <c r="BE29" s="1115"/>
      <c r="BF29" s="1115"/>
      <c r="BG29" s="1115"/>
      <c r="BH29" s="1115"/>
      <c r="BI29" s="1116"/>
      <c r="BJ29" s="252"/>
      <c r="BK29" s="252"/>
      <c r="BL29" s="252"/>
      <c r="BM29" s="252"/>
      <c r="BN29" s="252"/>
      <c r="BO29" s="265"/>
      <c r="BP29" s="265"/>
      <c r="BQ29" s="262">
        <v>23</v>
      </c>
      <c r="BR29" s="263"/>
      <c r="BS29" s="1103"/>
      <c r="BT29" s="1104"/>
      <c r="BU29" s="1104"/>
      <c r="BV29" s="1104"/>
      <c r="BW29" s="1104"/>
      <c r="BX29" s="1104"/>
      <c r="BY29" s="1104"/>
      <c r="BZ29" s="1104"/>
      <c r="CA29" s="1104"/>
      <c r="CB29" s="1104"/>
      <c r="CC29" s="1104"/>
      <c r="CD29" s="1104"/>
      <c r="CE29" s="1104"/>
      <c r="CF29" s="1104"/>
      <c r="CG29" s="1105"/>
      <c r="CH29" s="1078"/>
      <c r="CI29" s="1079"/>
      <c r="CJ29" s="1079"/>
      <c r="CK29" s="1079"/>
      <c r="CL29" s="1080"/>
      <c r="CM29" s="1078"/>
      <c r="CN29" s="1079"/>
      <c r="CO29" s="1079"/>
      <c r="CP29" s="1079"/>
      <c r="CQ29" s="1080"/>
      <c r="CR29" s="1078"/>
      <c r="CS29" s="1079"/>
      <c r="CT29" s="1079"/>
      <c r="CU29" s="1079"/>
      <c r="CV29" s="1080"/>
      <c r="CW29" s="1078"/>
      <c r="CX29" s="1079"/>
      <c r="CY29" s="1079"/>
      <c r="CZ29" s="1079"/>
      <c r="DA29" s="1080"/>
      <c r="DB29" s="1078"/>
      <c r="DC29" s="1079"/>
      <c r="DD29" s="1079"/>
      <c r="DE29" s="1079"/>
      <c r="DF29" s="1080"/>
      <c r="DG29" s="1078"/>
      <c r="DH29" s="1079"/>
      <c r="DI29" s="1079"/>
      <c r="DJ29" s="1079"/>
      <c r="DK29" s="1080"/>
      <c r="DL29" s="1078"/>
      <c r="DM29" s="1079"/>
      <c r="DN29" s="1079"/>
      <c r="DO29" s="1079"/>
      <c r="DP29" s="1080"/>
      <c r="DQ29" s="1078"/>
      <c r="DR29" s="1079"/>
      <c r="DS29" s="1079"/>
      <c r="DT29" s="1079"/>
      <c r="DU29" s="1080"/>
      <c r="DV29" s="1081"/>
      <c r="DW29" s="1082"/>
      <c r="DX29" s="1082"/>
      <c r="DY29" s="1082"/>
      <c r="DZ29" s="1083"/>
      <c r="EA29" s="246"/>
    </row>
    <row r="30" spans="1:131" s="247" customFormat="1" ht="26.25" customHeight="1" x14ac:dyDescent="0.15">
      <c r="A30" s="266">
        <v>3</v>
      </c>
      <c r="B30" s="1120" t="s">
        <v>400</v>
      </c>
      <c r="C30" s="1121"/>
      <c r="D30" s="1121"/>
      <c r="E30" s="1121"/>
      <c r="F30" s="1121"/>
      <c r="G30" s="1121"/>
      <c r="H30" s="1121"/>
      <c r="I30" s="1121"/>
      <c r="J30" s="1121"/>
      <c r="K30" s="1121"/>
      <c r="L30" s="1121"/>
      <c r="M30" s="1121"/>
      <c r="N30" s="1121"/>
      <c r="O30" s="1121"/>
      <c r="P30" s="1122"/>
      <c r="Q30" s="1132">
        <v>109</v>
      </c>
      <c r="R30" s="1133"/>
      <c r="S30" s="1133"/>
      <c r="T30" s="1133"/>
      <c r="U30" s="1133"/>
      <c r="V30" s="1133">
        <v>109</v>
      </c>
      <c r="W30" s="1133"/>
      <c r="X30" s="1133"/>
      <c r="Y30" s="1133"/>
      <c r="Z30" s="1133"/>
      <c r="AA30" s="1133">
        <v>0</v>
      </c>
      <c r="AB30" s="1133"/>
      <c r="AC30" s="1133"/>
      <c r="AD30" s="1133"/>
      <c r="AE30" s="1134"/>
      <c r="AF30" s="1126">
        <v>0</v>
      </c>
      <c r="AG30" s="1127"/>
      <c r="AH30" s="1127"/>
      <c r="AI30" s="1127"/>
      <c r="AJ30" s="1128"/>
      <c r="AK30" s="1069">
        <v>57</v>
      </c>
      <c r="AL30" s="1060"/>
      <c r="AM30" s="1060"/>
      <c r="AN30" s="1060"/>
      <c r="AO30" s="1060"/>
      <c r="AP30" s="1060">
        <v>7</v>
      </c>
      <c r="AQ30" s="1060"/>
      <c r="AR30" s="1060"/>
      <c r="AS30" s="1060"/>
      <c r="AT30" s="1060"/>
      <c r="AU30" s="1060" t="s">
        <v>499</v>
      </c>
      <c r="AV30" s="1060"/>
      <c r="AW30" s="1060"/>
      <c r="AX30" s="1060"/>
      <c r="AY30" s="1060"/>
      <c r="AZ30" s="1131" t="s">
        <v>499</v>
      </c>
      <c r="BA30" s="1131"/>
      <c r="BB30" s="1131"/>
      <c r="BC30" s="1131"/>
      <c r="BD30" s="1131"/>
      <c r="BE30" s="1115" t="s">
        <v>401</v>
      </c>
      <c r="BF30" s="1115"/>
      <c r="BG30" s="1115"/>
      <c r="BH30" s="1115"/>
      <c r="BI30" s="1116"/>
      <c r="BJ30" s="252"/>
      <c r="BK30" s="252"/>
      <c r="BL30" s="252"/>
      <c r="BM30" s="252"/>
      <c r="BN30" s="252"/>
      <c r="BO30" s="265"/>
      <c r="BP30" s="265"/>
      <c r="BQ30" s="262">
        <v>24</v>
      </c>
      <c r="BR30" s="263"/>
      <c r="BS30" s="1103"/>
      <c r="BT30" s="1104"/>
      <c r="BU30" s="1104"/>
      <c r="BV30" s="1104"/>
      <c r="BW30" s="1104"/>
      <c r="BX30" s="1104"/>
      <c r="BY30" s="1104"/>
      <c r="BZ30" s="1104"/>
      <c r="CA30" s="1104"/>
      <c r="CB30" s="1104"/>
      <c r="CC30" s="1104"/>
      <c r="CD30" s="1104"/>
      <c r="CE30" s="1104"/>
      <c r="CF30" s="1104"/>
      <c r="CG30" s="1105"/>
      <c r="CH30" s="1078"/>
      <c r="CI30" s="1079"/>
      <c r="CJ30" s="1079"/>
      <c r="CK30" s="1079"/>
      <c r="CL30" s="1080"/>
      <c r="CM30" s="1078"/>
      <c r="CN30" s="1079"/>
      <c r="CO30" s="1079"/>
      <c r="CP30" s="1079"/>
      <c r="CQ30" s="1080"/>
      <c r="CR30" s="1078"/>
      <c r="CS30" s="1079"/>
      <c r="CT30" s="1079"/>
      <c r="CU30" s="1079"/>
      <c r="CV30" s="1080"/>
      <c r="CW30" s="1078"/>
      <c r="CX30" s="1079"/>
      <c r="CY30" s="1079"/>
      <c r="CZ30" s="1079"/>
      <c r="DA30" s="1080"/>
      <c r="DB30" s="1078"/>
      <c r="DC30" s="1079"/>
      <c r="DD30" s="1079"/>
      <c r="DE30" s="1079"/>
      <c r="DF30" s="1080"/>
      <c r="DG30" s="1078"/>
      <c r="DH30" s="1079"/>
      <c r="DI30" s="1079"/>
      <c r="DJ30" s="1079"/>
      <c r="DK30" s="1080"/>
      <c r="DL30" s="1078"/>
      <c r="DM30" s="1079"/>
      <c r="DN30" s="1079"/>
      <c r="DO30" s="1079"/>
      <c r="DP30" s="1080"/>
      <c r="DQ30" s="1078"/>
      <c r="DR30" s="1079"/>
      <c r="DS30" s="1079"/>
      <c r="DT30" s="1079"/>
      <c r="DU30" s="1080"/>
      <c r="DV30" s="1081"/>
      <c r="DW30" s="1082"/>
      <c r="DX30" s="1082"/>
      <c r="DY30" s="1082"/>
      <c r="DZ30" s="1083"/>
      <c r="EA30" s="246"/>
    </row>
    <row r="31" spans="1:131" s="247" customFormat="1" ht="26.25" customHeight="1" x14ac:dyDescent="0.15">
      <c r="A31" s="266">
        <v>4</v>
      </c>
      <c r="B31" s="1120"/>
      <c r="C31" s="1121"/>
      <c r="D31" s="1121"/>
      <c r="E31" s="1121"/>
      <c r="F31" s="1121"/>
      <c r="G31" s="1121"/>
      <c r="H31" s="1121"/>
      <c r="I31" s="1121"/>
      <c r="J31" s="1121"/>
      <c r="K31" s="1121"/>
      <c r="L31" s="1121"/>
      <c r="M31" s="1121"/>
      <c r="N31" s="1121"/>
      <c r="O31" s="1121"/>
      <c r="P31" s="1122"/>
      <c r="Q31" s="1132"/>
      <c r="R31" s="1133"/>
      <c r="S31" s="1133"/>
      <c r="T31" s="1133"/>
      <c r="U31" s="1133"/>
      <c r="V31" s="1133"/>
      <c r="W31" s="1133"/>
      <c r="X31" s="1133"/>
      <c r="Y31" s="1133"/>
      <c r="Z31" s="1133"/>
      <c r="AA31" s="1133"/>
      <c r="AB31" s="1133"/>
      <c r="AC31" s="1133"/>
      <c r="AD31" s="1133"/>
      <c r="AE31" s="1134"/>
      <c r="AF31" s="1126"/>
      <c r="AG31" s="1127"/>
      <c r="AH31" s="1127"/>
      <c r="AI31" s="1127"/>
      <c r="AJ31" s="1128"/>
      <c r="AK31" s="1069"/>
      <c r="AL31" s="1060"/>
      <c r="AM31" s="1060"/>
      <c r="AN31" s="1060"/>
      <c r="AO31" s="1060"/>
      <c r="AP31" s="1060"/>
      <c r="AQ31" s="1060"/>
      <c r="AR31" s="1060"/>
      <c r="AS31" s="1060"/>
      <c r="AT31" s="1060"/>
      <c r="AU31" s="1060"/>
      <c r="AV31" s="1060"/>
      <c r="AW31" s="1060"/>
      <c r="AX31" s="1060"/>
      <c r="AY31" s="1060"/>
      <c r="AZ31" s="1131"/>
      <c r="BA31" s="1131"/>
      <c r="BB31" s="1131"/>
      <c r="BC31" s="1131"/>
      <c r="BD31" s="1131"/>
      <c r="BE31" s="1115"/>
      <c r="BF31" s="1115"/>
      <c r="BG31" s="1115"/>
      <c r="BH31" s="1115"/>
      <c r="BI31" s="1116"/>
      <c r="BJ31" s="252"/>
      <c r="BK31" s="252"/>
      <c r="BL31" s="252"/>
      <c r="BM31" s="252"/>
      <c r="BN31" s="252"/>
      <c r="BO31" s="265"/>
      <c r="BP31" s="265"/>
      <c r="BQ31" s="262">
        <v>25</v>
      </c>
      <c r="BR31" s="263"/>
      <c r="BS31" s="1103"/>
      <c r="BT31" s="1104"/>
      <c r="BU31" s="1104"/>
      <c r="BV31" s="1104"/>
      <c r="BW31" s="1104"/>
      <c r="BX31" s="1104"/>
      <c r="BY31" s="1104"/>
      <c r="BZ31" s="1104"/>
      <c r="CA31" s="1104"/>
      <c r="CB31" s="1104"/>
      <c r="CC31" s="1104"/>
      <c r="CD31" s="1104"/>
      <c r="CE31" s="1104"/>
      <c r="CF31" s="1104"/>
      <c r="CG31" s="1105"/>
      <c r="CH31" s="1078"/>
      <c r="CI31" s="1079"/>
      <c r="CJ31" s="1079"/>
      <c r="CK31" s="1079"/>
      <c r="CL31" s="1080"/>
      <c r="CM31" s="1078"/>
      <c r="CN31" s="1079"/>
      <c r="CO31" s="1079"/>
      <c r="CP31" s="1079"/>
      <c r="CQ31" s="1080"/>
      <c r="CR31" s="1078"/>
      <c r="CS31" s="1079"/>
      <c r="CT31" s="1079"/>
      <c r="CU31" s="1079"/>
      <c r="CV31" s="1080"/>
      <c r="CW31" s="1078"/>
      <c r="CX31" s="1079"/>
      <c r="CY31" s="1079"/>
      <c r="CZ31" s="1079"/>
      <c r="DA31" s="1080"/>
      <c r="DB31" s="1078"/>
      <c r="DC31" s="1079"/>
      <c r="DD31" s="1079"/>
      <c r="DE31" s="1079"/>
      <c r="DF31" s="1080"/>
      <c r="DG31" s="1078"/>
      <c r="DH31" s="1079"/>
      <c r="DI31" s="1079"/>
      <c r="DJ31" s="1079"/>
      <c r="DK31" s="1080"/>
      <c r="DL31" s="1078"/>
      <c r="DM31" s="1079"/>
      <c r="DN31" s="1079"/>
      <c r="DO31" s="1079"/>
      <c r="DP31" s="1080"/>
      <c r="DQ31" s="1078"/>
      <c r="DR31" s="1079"/>
      <c r="DS31" s="1079"/>
      <c r="DT31" s="1079"/>
      <c r="DU31" s="1080"/>
      <c r="DV31" s="1081"/>
      <c r="DW31" s="1082"/>
      <c r="DX31" s="1082"/>
      <c r="DY31" s="1082"/>
      <c r="DZ31" s="1083"/>
      <c r="EA31" s="246"/>
    </row>
    <row r="32" spans="1:131" s="247" customFormat="1" ht="26.25" customHeight="1" x14ac:dyDescent="0.15">
      <c r="A32" s="266">
        <v>5</v>
      </c>
      <c r="B32" s="1120"/>
      <c r="C32" s="1121"/>
      <c r="D32" s="1121"/>
      <c r="E32" s="1121"/>
      <c r="F32" s="1121"/>
      <c r="G32" s="1121"/>
      <c r="H32" s="1121"/>
      <c r="I32" s="1121"/>
      <c r="J32" s="1121"/>
      <c r="K32" s="1121"/>
      <c r="L32" s="1121"/>
      <c r="M32" s="1121"/>
      <c r="N32" s="1121"/>
      <c r="O32" s="1121"/>
      <c r="P32" s="1122"/>
      <c r="Q32" s="1132"/>
      <c r="R32" s="1133"/>
      <c r="S32" s="1133"/>
      <c r="T32" s="1133"/>
      <c r="U32" s="1133"/>
      <c r="V32" s="1133"/>
      <c r="W32" s="1133"/>
      <c r="X32" s="1133"/>
      <c r="Y32" s="1133"/>
      <c r="Z32" s="1133"/>
      <c r="AA32" s="1133"/>
      <c r="AB32" s="1133"/>
      <c r="AC32" s="1133"/>
      <c r="AD32" s="1133"/>
      <c r="AE32" s="1134"/>
      <c r="AF32" s="1126"/>
      <c r="AG32" s="1127"/>
      <c r="AH32" s="1127"/>
      <c r="AI32" s="1127"/>
      <c r="AJ32" s="1128"/>
      <c r="AK32" s="1069"/>
      <c r="AL32" s="1060"/>
      <c r="AM32" s="1060"/>
      <c r="AN32" s="1060"/>
      <c r="AO32" s="1060"/>
      <c r="AP32" s="1060"/>
      <c r="AQ32" s="1060"/>
      <c r="AR32" s="1060"/>
      <c r="AS32" s="1060"/>
      <c r="AT32" s="1060"/>
      <c r="AU32" s="1060"/>
      <c r="AV32" s="1060"/>
      <c r="AW32" s="1060"/>
      <c r="AX32" s="1060"/>
      <c r="AY32" s="1060"/>
      <c r="AZ32" s="1131"/>
      <c r="BA32" s="1131"/>
      <c r="BB32" s="1131"/>
      <c r="BC32" s="1131"/>
      <c r="BD32" s="1131"/>
      <c r="BE32" s="1115"/>
      <c r="BF32" s="1115"/>
      <c r="BG32" s="1115"/>
      <c r="BH32" s="1115"/>
      <c r="BI32" s="1116"/>
      <c r="BJ32" s="252"/>
      <c r="BK32" s="252"/>
      <c r="BL32" s="252"/>
      <c r="BM32" s="252"/>
      <c r="BN32" s="252"/>
      <c r="BO32" s="265"/>
      <c r="BP32" s="265"/>
      <c r="BQ32" s="262">
        <v>26</v>
      </c>
      <c r="BR32" s="263"/>
      <c r="BS32" s="1103"/>
      <c r="BT32" s="1104"/>
      <c r="BU32" s="1104"/>
      <c r="BV32" s="1104"/>
      <c r="BW32" s="1104"/>
      <c r="BX32" s="1104"/>
      <c r="BY32" s="1104"/>
      <c r="BZ32" s="1104"/>
      <c r="CA32" s="1104"/>
      <c r="CB32" s="1104"/>
      <c r="CC32" s="1104"/>
      <c r="CD32" s="1104"/>
      <c r="CE32" s="1104"/>
      <c r="CF32" s="1104"/>
      <c r="CG32" s="1105"/>
      <c r="CH32" s="1078"/>
      <c r="CI32" s="1079"/>
      <c r="CJ32" s="1079"/>
      <c r="CK32" s="1079"/>
      <c r="CL32" s="1080"/>
      <c r="CM32" s="1078"/>
      <c r="CN32" s="1079"/>
      <c r="CO32" s="1079"/>
      <c r="CP32" s="1079"/>
      <c r="CQ32" s="1080"/>
      <c r="CR32" s="1078"/>
      <c r="CS32" s="1079"/>
      <c r="CT32" s="1079"/>
      <c r="CU32" s="1079"/>
      <c r="CV32" s="1080"/>
      <c r="CW32" s="1078"/>
      <c r="CX32" s="1079"/>
      <c r="CY32" s="1079"/>
      <c r="CZ32" s="1079"/>
      <c r="DA32" s="1080"/>
      <c r="DB32" s="1078"/>
      <c r="DC32" s="1079"/>
      <c r="DD32" s="1079"/>
      <c r="DE32" s="1079"/>
      <c r="DF32" s="1080"/>
      <c r="DG32" s="1078"/>
      <c r="DH32" s="1079"/>
      <c r="DI32" s="1079"/>
      <c r="DJ32" s="1079"/>
      <c r="DK32" s="1080"/>
      <c r="DL32" s="1078"/>
      <c r="DM32" s="1079"/>
      <c r="DN32" s="1079"/>
      <c r="DO32" s="1079"/>
      <c r="DP32" s="1080"/>
      <c r="DQ32" s="1078"/>
      <c r="DR32" s="1079"/>
      <c r="DS32" s="1079"/>
      <c r="DT32" s="1079"/>
      <c r="DU32" s="1080"/>
      <c r="DV32" s="1081"/>
      <c r="DW32" s="1082"/>
      <c r="DX32" s="1082"/>
      <c r="DY32" s="1082"/>
      <c r="DZ32" s="1083"/>
      <c r="EA32" s="246"/>
    </row>
    <row r="33" spans="1:131" s="247" customFormat="1" ht="26.25" customHeight="1" x14ac:dyDescent="0.15">
      <c r="A33" s="266">
        <v>6</v>
      </c>
      <c r="B33" s="1120"/>
      <c r="C33" s="1121"/>
      <c r="D33" s="1121"/>
      <c r="E33" s="1121"/>
      <c r="F33" s="1121"/>
      <c r="G33" s="1121"/>
      <c r="H33" s="1121"/>
      <c r="I33" s="1121"/>
      <c r="J33" s="1121"/>
      <c r="K33" s="1121"/>
      <c r="L33" s="1121"/>
      <c r="M33" s="1121"/>
      <c r="N33" s="1121"/>
      <c r="O33" s="1121"/>
      <c r="P33" s="1122"/>
      <c r="Q33" s="1132"/>
      <c r="R33" s="1133"/>
      <c r="S33" s="1133"/>
      <c r="T33" s="1133"/>
      <c r="U33" s="1133"/>
      <c r="V33" s="1133"/>
      <c r="W33" s="1133"/>
      <c r="X33" s="1133"/>
      <c r="Y33" s="1133"/>
      <c r="Z33" s="1133"/>
      <c r="AA33" s="1133"/>
      <c r="AB33" s="1133"/>
      <c r="AC33" s="1133"/>
      <c r="AD33" s="1133"/>
      <c r="AE33" s="1134"/>
      <c r="AF33" s="1126"/>
      <c r="AG33" s="1127"/>
      <c r="AH33" s="1127"/>
      <c r="AI33" s="1127"/>
      <c r="AJ33" s="1128"/>
      <c r="AK33" s="1069"/>
      <c r="AL33" s="1060"/>
      <c r="AM33" s="1060"/>
      <c r="AN33" s="1060"/>
      <c r="AO33" s="1060"/>
      <c r="AP33" s="1060"/>
      <c r="AQ33" s="1060"/>
      <c r="AR33" s="1060"/>
      <c r="AS33" s="1060"/>
      <c r="AT33" s="1060"/>
      <c r="AU33" s="1060"/>
      <c r="AV33" s="1060"/>
      <c r="AW33" s="1060"/>
      <c r="AX33" s="1060"/>
      <c r="AY33" s="1060"/>
      <c r="AZ33" s="1131"/>
      <c r="BA33" s="1131"/>
      <c r="BB33" s="1131"/>
      <c r="BC33" s="1131"/>
      <c r="BD33" s="1131"/>
      <c r="BE33" s="1115"/>
      <c r="BF33" s="1115"/>
      <c r="BG33" s="1115"/>
      <c r="BH33" s="1115"/>
      <c r="BI33" s="1116"/>
      <c r="BJ33" s="252"/>
      <c r="BK33" s="252"/>
      <c r="BL33" s="252"/>
      <c r="BM33" s="252"/>
      <c r="BN33" s="252"/>
      <c r="BO33" s="265"/>
      <c r="BP33" s="265"/>
      <c r="BQ33" s="262">
        <v>27</v>
      </c>
      <c r="BR33" s="263"/>
      <c r="BS33" s="1103"/>
      <c r="BT33" s="1104"/>
      <c r="BU33" s="1104"/>
      <c r="BV33" s="1104"/>
      <c r="BW33" s="1104"/>
      <c r="BX33" s="1104"/>
      <c r="BY33" s="1104"/>
      <c r="BZ33" s="1104"/>
      <c r="CA33" s="1104"/>
      <c r="CB33" s="1104"/>
      <c r="CC33" s="1104"/>
      <c r="CD33" s="1104"/>
      <c r="CE33" s="1104"/>
      <c r="CF33" s="1104"/>
      <c r="CG33" s="1105"/>
      <c r="CH33" s="1078"/>
      <c r="CI33" s="1079"/>
      <c r="CJ33" s="1079"/>
      <c r="CK33" s="1079"/>
      <c r="CL33" s="1080"/>
      <c r="CM33" s="1078"/>
      <c r="CN33" s="1079"/>
      <c r="CO33" s="1079"/>
      <c r="CP33" s="1079"/>
      <c r="CQ33" s="1080"/>
      <c r="CR33" s="1078"/>
      <c r="CS33" s="1079"/>
      <c r="CT33" s="1079"/>
      <c r="CU33" s="1079"/>
      <c r="CV33" s="1080"/>
      <c r="CW33" s="1078"/>
      <c r="CX33" s="1079"/>
      <c r="CY33" s="1079"/>
      <c r="CZ33" s="1079"/>
      <c r="DA33" s="1080"/>
      <c r="DB33" s="1078"/>
      <c r="DC33" s="1079"/>
      <c r="DD33" s="1079"/>
      <c r="DE33" s="1079"/>
      <c r="DF33" s="1080"/>
      <c r="DG33" s="1078"/>
      <c r="DH33" s="1079"/>
      <c r="DI33" s="1079"/>
      <c r="DJ33" s="1079"/>
      <c r="DK33" s="1080"/>
      <c r="DL33" s="1078"/>
      <c r="DM33" s="1079"/>
      <c r="DN33" s="1079"/>
      <c r="DO33" s="1079"/>
      <c r="DP33" s="1080"/>
      <c r="DQ33" s="1078"/>
      <c r="DR33" s="1079"/>
      <c r="DS33" s="1079"/>
      <c r="DT33" s="1079"/>
      <c r="DU33" s="1080"/>
      <c r="DV33" s="1081"/>
      <c r="DW33" s="1082"/>
      <c r="DX33" s="1082"/>
      <c r="DY33" s="1082"/>
      <c r="DZ33" s="1083"/>
      <c r="EA33" s="246"/>
    </row>
    <row r="34" spans="1:131" s="247" customFormat="1" ht="26.25" customHeight="1" x14ac:dyDescent="0.15">
      <c r="A34" s="266">
        <v>7</v>
      </c>
      <c r="B34" s="1120"/>
      <c r="C34" s="1121"/>
      <c r="D34" s="1121"/>
      <c r="E34" s="1121"/>
      <c r="F34" s="1121"/>
      <c r="G34" s="1121"/>
      <c r="H34" s="1121"/>
      <c r="I34" s="1121"/>
      <c r="J34" s="1121"/>
      <c r="K34" s="1121"/>
      <c r="L34" s="1121"/>
      <c r="M34" s="1121"/>
      <c r="N34" s="1121"/>
      <c r="O34" s="1121"/>
      <c r="P34" s="1122"/>
      <c r="Q34" s="1132"/>
      <c r="R34" s="1133"/>
      <c r="S34" s="1133"/>
      <c r="T34" s="1133"/>
      <c r="U34" s="1133"/>
      <c r="V34" s="1133"/>
      <c r="W34" s="1133"/>
      <c r="X34" s="1133"/>
      <c r="Y34" s="1133"/>
      <c r="Z34" s="1133"/>
      <c r="AA34" s="1133"/>
      <c r="AB34" s="1133"/>
      <c r="AC34" s="1133"/>
      <c r="AD34" s="1133"/>
      <c r="AE34" s="1134"/>
      <c r="AF34" s="1126"/>
      <c r="AG34" s="1127"/>
      <c r="AH34" s="1127"/>
      <c r="AI34" s="1127"/>
      <c r="AJ34" s="1128"/>
      <c r="AK34" s="1069"/>
      <c r="AL34" s="1060"/>
      <c r="AM34" s="1060"/>
      <c r="AN34" s="1060"/>
      <c r="AO34" s="1060"/>
      <c r="AP34" s="1060"/>
      <c r="AQ34" s="1060"/>
      <c r="AR34" s="1060"/>
      <c r="AS34" s="1060"/>
      <c r="AT34" s="1060"/>
      <c r="AU34" s="1060"/>
      <c r="AV34" s="1060"/>
      <c r="AW34" s="1060"/>
      <c r="AX34" s="1060"/>
      <c r="AY34" s="1060"/>
      <c r="AZ34" s="1131"/>
      <c r="BA34" s="1131"/>
      <c r="BB34" s="1131"/>
      <c r="BC34" s="1131"/>
      <c r="BD34" s="1131"/>
      <c r="BE34" s="1115"/>
      <c r="BF34" s="1115"/>
      <c r="BG34" s="1115"/>
      <c r="BH34" s="1115"/>
      <c r="BI34" s="1116"/>
      <c r="BJ34" s="252"/>
      <c r="BK34" s="252"/>
      <c r="BL34" s="252"/>
      <c r="BM34" s="252"/>
      <c r="BN34" s="252"/>
      <c r="BO34" s="265"/>
      <c r="BP34" s="265"/>
      <c r="BQ34" s="262">
        <v>28</v>
      </c>
      <c r="BR34" s="263"/>
      <c r="BS34" s="1103"/>
      <c r="BT34" s="1104"/>
      <c r="BU34" s="1104"/>
      <c r="BV34" s="1104"/>
      <c r="BW34" s="1104"/>
      <c r="BX34" s="1104"/>
      <c r="BY34" s="1104"/>
      <c r="BZ34" s="1104"/>
      <c r="CA34" s="1104"/>
      <c r="CB34" s="1104"/>
      <c r="CC34" s="1104"/>
      <c r="CD34" s="1104"/>
      <c r="CE34" s="1104"/>
      <c r="CF34" s="1104"/>
      <c r="CG34" s="1105"/>
      <c r="CH34" s="1078"/>
      <c r="CI34" s="1079"/>
      <c r="CJ34" s="1079"/>
      <c r="CK34" s="1079"/>
      <c r="CL34" s="1080"/>
      <c r="CM34" s="1078"/>
      <c r="CN34" s="1079"/>
      <c r="CO34" s="1079"/>
      <c r="CP34" s="1079"/>
      <c r="CQ34" s="1080"/>
      <c r="CR34" s="1078"/>
      <c r="CS34" s="1079"/>
      <c r="CT34" s="1079"/>
      <c r="CU34" s="1079"/>
      <c r="CV34" s="1080"/>
      <c r="CW34" s="1078"/>
      <c r="CX34" s="1079"/>
      <c r="CY34" s="1079"/>
      <c r="CZ34" s="1079"/>
      <c r="DA34" s="1080"/>
      <c r="DB34" s="1078"/>
      <c r="DC34" s="1079"/>
      <c r="DD34" s="1079"/>
      <c r="DE34" s="1079"/>
      <c r="DF34" s="1080"/>
      <c r="DG34" s="1078"/>
      <c r="DH34" s="1079"/>
      <c r="DI34" s="1079"/>
      <c r="DJ34" s="1079"/>
      <c r="DK34" s="1080"/>
      <c r="DL34" s="1078"/>
      <c r="DM34" s="1079"/>
      <c r="DN34" s="1079"/>
      <c r="DO34" s="1079"/>
      <c r="DP34" s="1080"/>
      <c r="DQ34" s="1078"/>
      <c r="DR34" s="1079"/>
      <c r="DS34" s="1079"/>
      <c r="DT34" s="1079"/>
      <c r="DU34" s="1080"/>
      <c r="DV34" s="1081"/>
      <c r="DW34" s="1082"/>
      <c r="DX34" s="1082"/>
      <c r="DY34" s="1082"/>
      <c r="DZ34" s="1083"/>
      <c r="EA34" s="246"/>
    </row>
    <row r="35" spans="1:131" s="247" customFormat="1" ht="26.25" customHeight="1" x14ac:dyDescent="0.15">
      <c r="A35" s="266">
        <v>8</v>
      </c>
      <c r="B35" s="1120"/>
      <c r="C35" s="1121"/>
      <c r="D35" s="1121"/>
      <c r="E35" s="1121"/>
      <c r="F35" s="1121"/>
      <c r="G35" s="1121"/>
      <c r="H35" s="1121"/>
      <c r="I35" s="1121"/>
      <c r="J35" s="1121"/>
      <c r="K35" s="1121"/>
      <c r="L35" s="1121"/>
      <c r="M35" s="1121"/>
      <c r="N35" s="1121"/>
      <c r="O35" s="1121"/>
      <c r="P35" s="1122"/>
      <c r="Q35" s="1132"/>
      <c r="R35" s="1133"/>
      <c r="S35" s="1133"/>
      <c r="T35" s="1133"/>
      <c r="U35" s="1133"/>
      <c r="V35" s="1133"/>
      <c r="W35" s="1133"/>
      <c r="X35" s="1133"/>
      <c r="Y35" s="1133"/>
      <c r="Z35" s="1133"/>
      <c r="AA35" s="1133"/>
      <c r="AB35" s="1133"/>
      <c r="AC35" s="1133"/>
      <c r="AD35" s="1133"/>
      <c r="AE35" s="1134"/>
      <c r="AF35" s="1126"/>
      <c r="AG35" s="1127"/>
      <c r="AH35" s="1127"/>
      <c r="AI35" s="1127"/>
      <c r="AJ35" s="1128"/>
      <c r="AK35" s="1069"/>
      <c r="AL35" s="1060"/>
      <c r="AM35" s="1060"/>
      <c r="AN35" s="1060"/>
      <c r="AO35" s="1060"/>
      <c r="AP35" s="1060"/>
      <c r="AQ35" s="1060"/>
      <c r="AR35" s="1060"/>
      <c r="AS35" s="1060"/>
      <c r="AT35" s="1060"/>
      <c r="AU35" s="1060"/>
      <c r="AV35" s="1060"/>
      <c r="AW35" s="1060"/>
      <c r="AX35" s="1060"/>
      <c r="AY35" s="1060"/>
      <c r="AZ35" s="1131"/>
      <c r="BA35" s="1131"/>
      <c r="BB35" s="1131"/>
      <c r="BC35" s="1131"/>
      <c r="BD35" s="1131"/>
      <c r="BE35" s="1115"/>
      <c r="BF35" s="1115"/>
      <c r="BG35" s="1115"/>
      <c r="BH35" s="1115"/>
      <c r="BI35" s="1116"/>
      <c r="BJ35" s="252"/>
      <c r="BK35" s="252"/>
      <c r="BL35" s="252"/>
      <c r="BM35" s="252"/>
      <c r="BN35" s="252"/>
      <c r="BO35" s="265"/>
      <c r="BP35" s="265"/>
      <c r="BQ35" s="262">
        <v>29</v>
      </c>
      <c r="BR35" s="263"/>
      <c r="BS35" s="1103"/>
      <c r="BT35" s="1104"/>
      <c r="BU35" s="1104"/>
      <c r="BV35" s="1104"/>
      <c r="BW35" s="1104"/>
      <c r="BX35" s="1104"/>
      <c r="BY35" s="1104"/>
      <c r="BZ35" s="1104"/>
      <c r="CA35" s="1104"/>
      <c r="CB35" s="1104"/>
      <c r="CC35" s="1104"/>
      <c r="CD35" s="1104"/>
      <c r="CE35" s="1104"/>
      <c r="CF35" s="1104"/>
      <c r="CG35" s="1105"/>
      <c r="CH35" s="1078"/>
      <c r="CI35" s="1079"/>
      <c r="CJ35" s="1079"/>
      <c r="CK35" s="1079"/>
      <c r="CL35" s="1080"/>
      <c r="CM35" s="1078"/>
      <c r="CN35" s="1079"/>
      <c r="CO35" s="1079"/>
      <c r="CP35" s="1079"/>
      <c r="CQ35" s="1080"/>
      <c r="CR35" s="1078"/>
      <c r="CS35" s="1079"/>
      <c r="CT35" s="1079"/>
      <c r="CU35" s="1079"/>
      <c r="CV35" s="1080"/>
      <c r="CW35" s="1078"/>
      <c r="CX35" s="1079"/>
      <c r="CY35" s="1079"/>
      <c r="CZ35" s="1079"/>
      <c r="DA35" s="1080"/>
      <c r="DB35" s="1078"/>
      <c r="DC35" s="1079"/>
      <c r="DD35" s="1079"/>
      <c r="DE35" s="1079"/>
      <c r="DF35" s="1080"/>
      <c r="DG35" s="1078"/>
      <c r="DH35" s="1079"/>
      <c r="DI35" s="1079"/>
      <c r="DJ35" s="1079"/>
      <c r="DK35" s="1080"/>
      <c r="DL35" s="1078"/>
      <c r="DM35" s="1079"/>
      <c r="DN35" s="1079"/>
      <c r="DO35" s="1079"/>
      <c r="DP35" s="1080"/>
      <c r="DQ35" s="1078"/>
      <c r="DR35" s="1079"/>
      <c r="DS35" s="1079"/>
      <c r="DT35" s="1079"/>
      <c r="DU35" s="1080"/>
      <c r="DV35" s="1081"/>
      <c r="DW35" s="1082"/>
      <c r="DX35" s="1082"/>
      <c r="DY35" s="1082"/>
      <c r="DZ35" s="1083"/>
      <c r="EA35" s="246"/>
    </row>
    <row r="36" spans="1:131" s="247" customFormat="1" ht="26.25" customHeight="1" x14ac:dyDescent="0.15">
      <c r="A36" s="266">
        <v>9</v>
      </c>
      <c r="B36" s="1120"/>
      <c r="C36" s="1121"/>
      <c r="D36" s="1121"/>
      <c r="E36" s="1121"/>
      <c r="F36" s="1121"/>
      <c r="G36" s="1121"/>
      <c r="H36" s="1121"/>
      <c r="I36" s="1121"/>
      <c r="J36" s="1121"/>
      <c r="K36" s="1121"/>
      <c r="L36" s="1121"/>
      <c r="M36" s="1121"/>
      <c r="N36" s="1121"/>
      <c r="O36" s="1121"/>
      <c r="P36" s="1122"/>
      <c r="Q36" s="1132"/>
      <c r="R36" s="1133"/>
      <c r="S36" s="1133"/>
      <c r="T36" s="1133"/>
      <c r="U36" s="1133"/>
      <c r="V36" s="1133"/>
      <c r="W36" s="1133"/>
      <c r="X36" s="1133"/>
      <c r="Y36" s="1133"/>
      <c r="Z36" s="1133"/>
      <c r="AA36" s="1133"/>
      <c r="AB36" s="1133"/>
      <c r="AC36" s="1133"/>
      <c r="AD36" s="1133"/>
      <c r="AE36" s="1134"/>
      <c r="AF36" s="1126"/>
      <c r="AG36" s="1127"/>
      <c r="AH36" s="1127"/>
      <c r="AI36" s="1127"/>
      <c r="AJ36" s="1128"/>
      <c r="AK36" s="1069"/>
      <c r="AL36" s="1060"/>
      <c r="AM36" s="1060"/>
      <c r="AN36" s="1060"/>
      <c r="AO36" s="1060"/>
      <c r="AP36" s="1060"/>
      <c r="AQ36" s="1060"/>
      <c r="AR36" s="1060"/>
      <c r="AS36" s="1060"/>
      <c r="AT36" s="1060"/>
      <c r="AU36" s="1060"/>
      <c r="AV36" s="1060"/>
      <c r="AW36" s="1060"/>
      <c r="AX36" s="1060"/>
      <c r="AY36" s="1060"/>
      <c r="AZ36" s="1131"/>
      <c r="BA36" s="1131"/>
      <c r="BB36" s="1131"/>
      <c r="BC36" s="1131"/>
      <c r="BD36" s="1131"/>
      <c r="BE36" s="1115"/>
      <c r="BF36" s="1115"/>
      <c r="BG36" s="1115"/>
      <c r="BH36" s="1115"/>
      <c r="BI36" s="1116"/>
      <c r="BJ36" s="252"/>
      <c r="BK36" s="252"/>
      <c r="BL36" s="252"/>
      <c r="BM36" s="252"/>
      <c r="BN36" s="252"/>
      <c r="BO36" s="265"/>
      <c r="BP36" s="265"/>
      <c r="BQ36" s="262">
        <v>30</v>
      </c>
      <c r="BR36" s="263"/>
      <c r="BS36" s="1103"/>
      <c r="BT36" s="1104"/>
      <c r="BU36" s="1104"/>
      <c r="BV36" s="1104"/>
      <c r="BW36" s="1104"/>
      <c r="BX36" s="1104"/>
      <c r="BY36" s="1104"/>
      <c r="BZ36" s="1104"/>
      <c r="CA36" s="1104"/>
      <c r="CB36" s="1104"/>
      <c r="CC36" s="1104"/>
      <c r="CD36" s="1104"/>
      <c r="CE36" s="1104"/>
      <c r="CF36" s="1104"/>
      <c r="CG36" s="1105"/>
      <c r="CH36" s="1078"/>
      <c r="CI36" s="1079"/>
      <c r="CJ36" s="1079"/>
      <c r="CK36" s="1079"/>
      <c r="CL36" s="1080"/>
      <c r="CM36" s="1078"/>
      <c r="CN36" s="1079"/>
      <c r="CO36" s="1079"/>
      <c r="CP36" s="1079"/>
      <c r="CQ36" s="1080"/>
      <c r="CR36" s="1078"/>
      <c r="CS36" s="1079"/>
      <c r="CT36" s="1079"/>
      <c r="CU36" s="1079"/>
      <c r="CV36" s="1080"/>
      <c r="CW36" s="1078"/>
      <c r="CX36" s="1079"/>
      <c r="CY36" s="1079"/>
      <c r="CZ36" s="1079"/>
      <c r="DA36" s="1080"/>
      <c r="DB36" s="1078"/>
      <c r="DC36" s="1079"/>
      <c r="DD36" s="1079"/>
      <c r="DE36" s="1079"/>
      <c r="DF36" s="1080"/>
      <c r="DG36" s="1078"/>
      <c r="DH36" s="1079"/>
      <c r="DI36" s="1079"/>
      <c r="DJ36" s="1079"/>
      <c r="DK36" s="1080"/>
      <c r="DL36" s="1078"/>
      <c r="DM36" s="1079"/>
      <c r="DN36" s="1079"/>
      <c r="DO36" s="1079"/>
      <c r="DP36" s="1080"/>
      <c r="DQ36" s="1078"/>
      <c r="DR36" s="1079"/>
      <c r="DS36" s="1079"/>
      <c r="DT36" s="1079"/>
      <c r="DU36" s="1080"/>
      <c r="DV36" s="1081"/>
      <c r="DW36" s="1082"/>
      <c r="DX36" s="1082"/>
      <c r="DY36" s="1082"/>
      <c r="DZ36" s="1083"/>
      <c r="EA36" s="246"/>
    </row>
    <row r="37" spans="1:131" s="247" customFormat="1" ht="26.25" customHeight="1" x14ac:dyDescent="0.15">
      <c r="A37" s="266">
        <v>10</v>
      </c>
      <c r="B37" s="1120"/>
      <c r="C37" s="1121"/>
      <c r="D37" s="1121"/>
      <c r="E37" s="1121"/>
      <c r="F37" s="1121"/>
      <c r="G37" s="1121"/>
      <c r="H37" s="1121"/>
      <c r="I37" s="1121"/>
      <c r="J37" s="1121"/>
      <c r="K37" s="1121"/>
      <c r="L37" s="1121"/>
      <c r="M37" s="1121"/>
      <c r="N37" s="1121"/>
      <c r="O37" s="1121"/>
      <c r="P37" s="1122"/>
      <c r="Q37" s="1132"/>
      <c r="R37" s="1133"/>
      <c r="S37" s="1133"/>
      <c r="T37" s="1133"/>
      <c r="U37" s="1133"/>
      <c r="V37" s="1133"/>
      <c r="W37" s="1133"/>
      <c r="X37" s="1133"/>
      <c r="Y37" s="1133"/>
      <c r="Z37" s="1133"/>
      <c r="AA37" s="1133"/>
      <c r="AB37" s="1133"/>
      <c r="AC37" s="1133"/>
      <c r="AD37" s="1133"/>
      <c r="AE37" s="1134"/>
      <c r="AF37" s="1126"/>
      <c r="AG37" s="1127"/>
      <c r="AH37" s="1127"/>
      <c r="AI37" s="1127"/>
      <c r="AJ37" s="1128"/>
      <c r="AK37" s="1069"/>
      <c r="AL37" s="1060"/>
      <c r="AM37" s="1060"/>
      <c r="AN37" s="1060"/>
      <c r="AO37" s="1060"/>
      <c r="AP37" s="1060"/>
      <c r="AQ37" s="1060"/>
      <c r="AR37" s="1060"/>
      <c r="AS37" s="1060"/>
      <c r="AT37" s="1060"/>
      <c r="AU37" s="1060"/>
      <c r="AV37" s="1060"/>
      <c r="AW37" s="1060"/>
      <c r="AX37" s="1060"/>
      <c r="AY37" s="1060"/>
      <c r="AZ37" s="1131"/>
      <c r="BA37" s="1131"/>
      <c r="BB37" s="1131"/>
      <c r="BC37" s="1131"/>
      <c r="BD37" s="1131"/>
      <c r="BE37" s="1115"/>
      <c r="BF37" s="1115"/>
      <c r="BG37" s="1115"/>
      <c r="BH37" s="1115"/>
      <c r="BI37" s="1116"/>
      <c r="BJ37" s="252"/>
      <c r="BK37" s="252"/>
      <c r="BL37" s="252"/>
      <c r="BM37" s="252"/>
      <c r="BN37" s="252"/>
      <c r="BO37" s="265"/>
      <c r="BP37" s="265"/>
      <c r="BQ37" s="262">
        <v>31</v>
      </c>
      <c r="BR37" s="263"/>
      <c r="BS37" s="1103"/>
      <c r="BT37" s="1104"/>
      <c r="BU37" s="1104"/>
      <c r="BV37" s="1104"/>
      <c r="BW37" s="1104"/>
      <c r="BX37" s="1104"/>
      <c r="BY37" s="1104"/>
      <c r="BZ37" s="1104"/>
      <c r="CA37" s="1104"/>
      <c r="CB37" s="1104"/>
      <c r="CC37" s="1104"/>
      <c r="CD37" s="1104"/>
      <c r="CE37" s="1104"/>
      <c r="CF37" s="1104"/>
      <c r="CG37" s="1105"/>
      <c r="CH37" s="1078"/>
      <c r="CI37" s="1079"/>
      <c r="CJ37" s="1079"/>
      <c r="CK37" s="1079"/>
      <c r="CL37" s="1080"/>
      <c r="CM37" s="1078"/>
      <c r="CN37" s="1079"/>
      <c r="CO37" s="1079"/>
      <c r="CP37" s="1079"/>
      <c r="CQ37" s="1080"/>
      <c r="CR37" s="1078"/>
      <c r="CS37" s="1079"/>
      <c r="CT37" s="1079"/>
      <c r="CU37" s="1079"/>
      <c r="CV37" s="1080"/>
      <c r="CW37" s="1078"/>
      <c r="CX37" s="1079"/>
      <c r="CY37" s="1079"/>
      <c r="CZ37" s="1079"/>
      <c r="DA37" s="1080"/>
      <c r="DB37" s="1078"/>
      <c r="DC37" s="1079"/>
      <c r="DD37" s="1079"/>
      <c r="DE37" s="1079"/>
      <c r="DF37" s="1080"/>
      <c r="DG37" s="1078"/>
      <c r="DH37" s="1079"/>
      <c r="DI37" s="1079"/>
      <c r="DJ37" s="1079"/>
      <c r="DK37" s="1080"/>
      <c r="DL37" s="1078"/>
      <c r="DM37" s="1079"/>
      <c r="DN37" s="1079"/>
      <c r="DO37" s="1079"/>
      <c r="DP37" s="1080"/>
      <c r="DQ37" s="1078"/>
      <c r="DR37" s="1079"/>
      <c r="DS37" s="1079"/>
      <c r="DT37" s="1079"/>
      <c r="DU37" s="1080"/>
      <c r="DV37" s="1081"/>
      <c r="DW37" s="1082"/>
      <c r="DX37" s="1082"/>
      <c r="DY37" s="1082"/>
      <c r="DZ37" s="1083"/>
      <c r="EA37" s="246"/>
    </row>
    <row r="38" spans="1:131" s="247" customFormat="1" ht="26.25" customHeight="1" x14ac:dyDescent="0.15">
      <c r="A38" s="266">
        <v>11</v>
      </c>
      <c r="B38" s="1120"/>
      <c r="C38" s="1121"/>
      <c r="D38" s="1121"/>
      <c r="E38" s="1121"/>
      <c r="F38" s="1121"/>
      <c r="G38" s="1121"/>
      <c r="H38" s="1121"/>
      <c r="I38" s="1121"/>
      <c r="J38" s="1121"/>
      <c r="K38" s="1121"/>
      <c r="L38" s="1121"/>
      <c r="M38" s="1121"/>
      <c r="N38" s="1121"/>
      <c r="O38" s="1121"/>
      <c r="P38" s="1122"/>
      <c r="Q38" s="1132"/>
      <c r="R38" s="1133"/>
      <c r="S38" s="1133"/>
      <c r="T38" s="1133"/>
      <c r="U38" s="1133"/>
      <c r="V38" s="1133"/>
      <c r="W38" s="1133"/>
      <c r="X38" s="1133"/>
      <c r="Y38" s="1133"/>
      <c r="Z38" s="1133"/>
      <c r="AA38" s="1133"/>
      <c r="AB38" s="1133"/>
      <c r="AC38" s="1133"/>
      <c r="AD38" s="1133"/>
      <c r="AE38" s="1134"/>
      <c r="AF38" s="1126"/>
      <c r="AG38" s="1127"/>
      <c r="AH38" s="1127"/>
      <c r="AI38" s="1127"/>
      <c r="AJ38" s="1128"/>
      <c r="AK38" s="1069"/>
      <c r="AL38" s="1060"/>
      <c r="AM38" s="1060"/>
      <c r="AN38" s="1060"/>
      <c r="AO38" s="1060"/>
      <c r="AP38" s="1060"/>
      <c r="AQ38" s="1060"/>
      <c r="AR38" s="1060"/>
      <c r="AS38" s="1060"/>
      <c r="AT38" s="1060"/>
      <c r="AU38" s="1060"/>
      <c r="AV38" s="1060"/>
      <c r="AW38" s="1060"/>
      <c r="AX38" s="1060"/>
      <c r="AY38" s="1060"/>
      <c r="AZ38" s="1131"/>
      <c r="BA38" s="1131"/>
      <c r="BB38" s="1131"/>
      <c r="BC38" s="1131"/>
      <c r="BD38" s="1131"/>
      <c r="BE38" s="1115"/>
      <c r="BF38" s="1115"/>
      <c r="BG38" s="1115"/>
      <c r="BH38" s="1115"/>
      <c r="BI38" s="1116"/>
      <c r="BJ38" s="252"/>
      <c r="BK38" s="252"/>
      <c r="BL38" s="252"/>
      <c r="BM38" s="252"/>
      <c r="BN38" s="252"/>
      <c r="BO38" s="265"/>
      <c r="BP38" s="265"/>
      <c r="BQ38" s="262">
        <v>32</v>
      </c>
      <c r="BR38" s="263"/>
      <c r="BS38" s="1103"/>
      <c r="BT38" s="1104"/>
      <c r="BU38" s="1104"/>
      <c r="BV38" s="1104"/>
      <c r="BW38" s="1104"/>
      <c r="BX38" s="1104"/>
      <c r="BY38" s="1104"/>
      <c r="BZ38" s="1104"/>
      <c r="CA38" s="1104"/>
      <c r="CB38" s="1104"/>
      <c r="CC38" s="1104"/>
      <c r="CD38" s="1104"/>
      <c r="CE38" s="1104"/>
      <c r="CF38" s="1104"/>
      <c r="CG38" s="1105"/>
      <c r="CH38" s="1078"/>
      <c r="CI38" s="1079"/>
      <c r="CJ38" s="1079"/>
      <c r="CK38" s="1079"/>
      <c r="CL38" s="1080"/>
      <c r="CM38" s="1078"/>
      <c r="CN38" s="1079"/>
      <c r="CO38" s="1079"/>
      <c r="CP38" s="1079"/>
      <c r="CQ38" s="1080"/>
      <c r="CR38" s="1078"/>
      <c r="CS38" s="1079"/>
      <c r="CT38" s="1079"/>
      <c r="CU38" s="1079"/>
      <c r="CV38" s="1080"/>
      <c r="CW38" s="1078"/>
      <c r="CX38" s="1079"/>
      <c r="CY38" s="1079"/>
      <c r="CZ38" s="1079"/>
      <c r="DA38" s="1080"/>
      <c r="DB38" s="1078"/>
      <c r="DC38" s="1079"/>
      <c r="DD38" s="1079"/>
      <c r="DE38" s="1079"/>
      <c r="DF38" s="1080"/>
      <c r="DG38" s="1078"/>
      <c r="DH38" s="1079"/>
      <c r="DI38" s="1079"/>
      <c r="DJ38" s="1079"/>
      <c r="DK38" s="1080"/>
      <c r="DL38" s="1078"/>
      <c r="DM38" s="1079"/>
      <c r="DN38" s="1079"/>
      <c r="DO38" s="1079"/>
      <c r="DP38" s="1080"/>
      <c r="DQ38" s="1078"/>
      <c r="DR38" s="1079"/>
      <c r="DS38" s="1079"/>
      <c r="DT38" s="1079"/>
      <c r="DU38" s="1080"/>
      <c r="DV38" s="1081"/>
      <c r="DW38" s="1082"/>
      <c r="DX38" s="1082"/>
      <c r="DY38" s="1082"/>
      <c r="DZ38" s="1083"/>
      <c r="EA38" s="246"/>
    </row>
    <row r="39" spans="1:131" s="247" customFormat="1" ht="26.25" customHeight="1" x14ac:dyDescent="0.15">
      <c r="A39" s="266">
        <v>12</v>
      </c>
      <c r="B39" s="1120"/>
      <c r="C39" s="1121"/>
      <c r="D39" s="1121"/>
      <c r="E39" s="1121"/>
      <c r="F39" s="1121"/>
      <c r="G39" s="1121"/>
      <c r="H39" s="1121"/>
      <c r="I39" s="1121"/>
      <c r="J39" s="1121"/>
      <c r="K39" s="1121"/>
      <c r="L39" s="1121"/>
      <c r="M39" s="1121"/>
      <c r="N39" s="1121"/>
      <c r="O39" s="1121"/>
      <c r="P39" s="1122"/>
      <c r="Q39" s="1132"/>
      <c r="R39" s="1133"/>
      <c r="S39" s="1133"/>
      <c r="T39" s="1133"/>
      <c r="U39" s="1133"/>
      <c r="V39" s="1133"/>
      <c r="W39" s="1133"/>
      <c r="X39" s="1133"/>
      <c r="Y39" s="1133"/>
      <c r="Z39" s="1133"/>
      <c r="AA39" s="1133"/>
      <c r="AB39" s="1133"/>
      <c r="AC39" s="1133"/>
      <c r="AD39" s="1133"/>
      <c r="AE39" s="1134"/>
      <c r="AF39" s="1126"/>
      <c r="AG39" s="1127"/>
      <c r="AH39" s="1127"/>
      <c r="AI39" s="1127"/>
      <c r="AJ39" s="1128"/>
      <c r="AK39" s="1069"/>
      <c r="AL39" s="1060"/>
      <c r="AM39" s="1060"/>
      <c r="AN39" s="1060"/>
      <c r="AO39" s="1060"/>
      <c r="AP39" s="1060"/>
      <c r="AQ39" s="1060"/>
      <c r="AR39" s="1060"/>
      <c r="AS39" s="1060"/>
      <c r="AT39" s="1060"/>
      <c r="AU39" s="1060"/>
      <c r="AV39" s="1060"/>
      <c r="AW39" s="1060"/>
      <c r="AX39" s="1060"/>
      <c r="AY39" s="1060"/>
      <c r="AZ39" s="1131"/>
      <c r="BA39" s="1131"/>
      <c r="BB39" s="1131"/>
      <c r="BC39" s="1131"/>
      <c r="BD39" s="1131"/>
      <c r="BE39" s="1115"/>
      <c r="BF39" s="1115"/>
      <c r="BG39" s="1115"/>
      <c r="BH39" s="1115"/>
      <c r="BI39" s="1116"/>
      <c r="BJ39" s="252"/>
      <c r="BK39" s="252"/>
      <c r="BL39" s="252"/>
      <c r="BM39" s="252"/>
      <c r="BN39" s="252"/>
      <c r="BO39" s="265"/>
      <c r="BP39" s="265"/>
      <c r="BQ39" s="262">
        <v>33</v>
      </c>
      <c r="BR39" s="263"/>
      <c r="BS39" s="1103"/>
      <c r="BT39" s="1104"/>
      <c r="BU39" s="1104"/>
      <c r="BV39" s="1104"/>
      <c r="BW39" s="1104"/>
      <c r="BX39" s="1104"/>
      <c r="BY39" s="1104"/>
      <c r="BZ39" s="1104"/>
      <c r="CA39" s="1104"/>
      <c r="CB39" s="1104"/>
      <c r="CC39" s="1104"/>
      <c r="CD39" s="1104"/>
      <c r="CE39" s="1104"/>
      <c r="CF39" s="1104"/>
      <c r="CG39" s="1105"/>
      <c r="CH39" s="1078"/>
      <c r="CI39" s="1079"/>
      <c r="CJ39" s="1079"/>
      <c r="CK39" s="1079"/>
      <c r="CL39" s="1080"/>
      <c r="CM39" s="1078"/>
      <c r="CN39" s="1079"/>
      <c r="CO39" s="1079"/>
      <c r="CP39" s="1079"/>
      <c r="CQ39" s="1080"/>
      <c r="CR39" s="1078"/>
      <c r="CS39" s="1079"/>
      <c r="CT39" s="1079"/>
      <c r="CU39" s="1079"/>
      <c r="CV39" s="1080"/>
      <c r="CW39" s="1078"/>
      <c r="CX39" s="1079"/>
      <c r="CY39" s="1079"/>
      <c r="CZ39" s="1079"/>
      <c r="DA39" s="1080"/>
      <c r="DB39" s="1078"/>
      <c r="DC39" s="1079"/>
      <c r="DD39" s="1079"/>
      <c r="DE39" s="1079"/>
      <c r="DF39" s="1080"/>
      <c r="DG39" s="1078"/>
      <c r="DH39" s="1079"/>
      <c r="DI39" s="1079"/>
      <c r="DJ39" s="1079"/>
      <c r="DK39" s="1080"/>
      <c r="DL39" s="1078"/>
      <c r="DM39" s="1079"/>
      <c r="DN39" s="1079"/>
      <c r="DO39" s="1079"/>
      <c r="DP39" s="1080"/>
      <c r="DQ39" s="1078"/>
      <c r="DR39" s="1079"/>
      <c r="DS39" s="1079"/>
      <c r="DT39" s="1079"/>
      <c r="DU39" s="1080"/>
      <c r="DV39" s="1081"/>
      <c r="DW39" s="1082"/>
      <c r="DX39" s="1082"/>
      <c r="DY39" s="1082"/>
      <c r="DZ39" s="1083"/>
      <c r="EA39" s="246"/>
    </row>
    <row r="40" spans="1:131" s="247" customFormat="1" ht="26.25" customHeight="1" x14ac:dyDescent="0.15">
      <c r="A40" s="261">
        <v>13</v>
      </c>
      <c r="B40" s="1120"/>
      <c r="C40" s="1121"/>
      <c r="D40" s="1121"/>
      <c r="E40" s="1121"/>
      <c r="F40" s="1121"/>
      <c r="G40" s="1121"/>
      <c r="H40" s="1121"/>
      <c r="I40" s="1121"/>
      <c r="J40" s="1121"/>
      <c r="K40" s="1121"/>
      <c r="L40" s="1121"/>
      <c r="M40" s="1121"/>
      <c r="N40" s="1121"/>
      <c r="O40" s="1121"/>
      <c r="P40" s="1122"/>
      <c r="Q40" s="1132"/>
      <c r="R40" s="1133"/>
      <c r="S40" s="1133"/>
      <c r="T40" s="1133"/>
      <c r="U40" s="1133"/>
      <c r="V40" s="1133"/>
      <c r="W40" s="1133"/>
      <c r="X40" s="1133"/>
      <c r="Y40" s="1133"/>
      <c r="Z40" s="1133"/>
      <c r="AA40" s="1133"/>
      <c r="AB40" s="1133"/>
      <c r="AC40" s="1133"/>
      <c r="AD40" s="1133"/>
      <c r="AE40" s="1134"/>
      <c r="AF40" s="1126"/>
      <c r="AG40" s="1127"/>
      <c r="AH40" s="1127"/>
      <c r="AI40" s="1127"/>
      <c r="AJ40" s="1128"/>
      <c r="AK40" s="1069"/>
      <c r="AL40" s="1060"/>
      <c r="AM40" s="1060"/>
      <c r="AN40" s="1060"/>
      <c r="AO40" s="1060"/>
      <c r="AP40" s="1060"/>
      <c r="AQ40" s="1060"/>
      <c r="AR40" s="1060"/>
      <c r="AS40" s="1060"/>
      <c r="AT40" s="1060"/>
      <c r="AU40" s="1060"/>
      <c r="AV40" s="1060"/>
      <c r="AW40" s="1060"/>
      <c r="AX40" s="1060"/>
      <c r="AY40" s="1060"/>
      <c r="AZ40" s="1131"/>
      <c r="BA40" s="1131"/>
      <c r="BB40" s="1131"/>
      <c r="BC40" s="1131"/>
      <c r="BD40" s="1131"/>
      <c r="BE40" s="1115"/>
      <c r="BF40" s="1115"/>
      <c r="BG40" s="1115"/>
      <c r="BH40" s="1115"/>
      <c r="BI40" s="1116"/>
      <c r="BJ40" s="252"/>
      <c r="BK40" s="252"/>
      <c r="BL40" s="252"/>
      <c r="BM40" s="252"/>
      <c r="BN40" s="252"/>
      <c r="BO40" s="265"/>
      <c r="BP40" s="265"/>
      <c r="BQ40" s="262">
        <v>34</v>
      </c>
      <c r="BR40" s="263"/>
      <c r="BS40" s="1103"/>
      <c r="BT40" s="1104"/>
      <c r="BU40" s="1104"/>
      <c r="BV40" s="1104"/>
      <c r="BW40" s="1104"/>
      <c r="BX40" s="1104"/>
      <c r="BY40" s="1104"/>
      <c r="BZ40" s="1104"/>
      <c r="CA40" s="1104"/>
      <c r="CB40" s="1104"/>
      <c r="CC40" s="1104"/>
      <c r="CD40" s="1104"/>
      <c r="CE40" s="1104"/>
      <c r="CF40" s="1104"/>
      <c r="CG40" s="1105"/>
      <c r="CH40" s="1078"/>
      <c r="CI40" s="1079"/>
      <c r="CJ40" s="1079"/>
      <c r="CK40" s="1079"/>
      <c r="CL40" s="1080"/>
      <c r="CM40" s="1078"/>
      <c r="CN40" s="1079"/>
      <c r="CO40" s="1079"/>
      <c r="CP40" s="1079"/>
      <c r="CQ40" s="1080"/>
      <c r="CR40" s="1078"/>
      <c r="CS40" s="1079"/>
      <c r="CT40" s="1079"/>
      <c r="CU40" s="1079"/>
      <c r="CV40" s="1080"/>
      <c r="CW40" s="1078"/>
      <c r="CX40" s="1079"/>
      <c r="CY40" s="1079"/>
      <c r="CZ40" s="1079"/>
      <c r="DA40" s="1080"/>
      <c r="DB40" s="1078"/>
      <c r="DC40" s="1079"/>
      <c r="DD40" s="1079"/>
      <c r="DE40" s="1079"/>
      <c r="DF40" s="1080"/>
      <c r="DG40" s="1078"/>
      <c r="DH40" s="1079"/>
      <c r="DI40" s="1079"/>
      <c r="DJ40" s="1079"/>
      <c r="DK40" s="1080"/>
      <c r="DL40" s="1078"/>
      <c r="DM40" s="1079"/>
      <c r="DN40" s="1079"/>
      <c r="DO40" s="1079"/>
      <c r="DP40" s="1080"/>
      <c r="DQ40" s="1078"/>
      <c r="DR40" s="1079"/>
      <c r="DS40" s="1079"/>
      <c r="DT40" s="1079"/>
      <c r="DU40" s="1080"/>
      <c r="DV40" s="1081"/>
      <c r="DW40" s="1082"/>
      <c r="DX40" s="1082"/>
      <c r="DY40" s="1082"/>
      <c r="DZ40" s="1083"/>
      <c r="EA40" s="246"/>
    </row>
    <row r="41" spans="1:131" s="247" customFormat="1" ht="26.25" customHeight="1" x14ac:dyDescent="0.15">
      <c r="A41" s="261">
        <v>14</v>
      </c>
      <c r="B41" s="1120"/>
      <c r="C41" s="1121"/>
      <c r="D41" s="1121"/>
      <c r="E41" s="1121"/>
      <c r="F41" s="1121"/>
      <c r="G41" s="1121"/>
      <c r="H41" s="1121"/>
      <c r="I41" s="1121"/>
      <c r="J41" s="1121"/>
      <c r="K41" s="1121"/>
      <c r="L41" s="1121"/>
      <c r="M41" s="1121"/>
      <c r="N41" s="1121"/>
      <c r="O41" s="1121"/>
      <c r="P41" s="1122"/>
      <c r="Q41" s="1132"/>
      <c r="R41" s="1133"/>
      <c r="S41" s="1133"/>
      <c r="T41" s="1133"/>
      <c r="U41" s="1133"/>
      <c r="V41" s="1133"/>
      <c r="W41" s="1133"/>
      <c r="X41" s="1133"/>
      <c r="Y41" s="1133"/>
      <c r="Z41" s="1133"/>
      <c r="AA41" s="1133"/>
      <c r="AB41" s="1133"/>
      <c r="AC41" s="1133"/>
      <c r="AD41" s="1133"/>
      <c r="AE41" s="1134"/>
      <c r="AF41" s="1126"/>
      <c r="AG41" s="1127"/>
      <c r="AH41" s="1127"/>
      <c r="AI41" s="1127"/>
      <c r="AJ41" s="1128"/>
      <c r="AK41" s="1069"/>
      <c r="AL41" s="1060"/>
      <c r="AM41" s="1060"/>
      <c r="AN41" s="1060"/>
      <c r="AO41" s="1060"/>
      <c r="AP41" s="1060"/>
      <c r="AQ41" s="1060"/>
      <c r="AR41" s="1060"/>
      <c r="AS41" s="1060"/>
      <c r="AT41" s="1060"/>
      <c r="AU41" s="1060"/>
      <c r="AV41" s="1060"/>
      <c r="AW41" s="1060"/>
      <c r="AX41" s="1060"/>
      <c r="AY41" s="1060"/>
      <c r="AZ41" s="1131"/>
      <c r="BA41" s="1131"/>
      <c r="BB41" s="1131"/>
      <c r="BC41" s="1131"/>
      <c r="BD41" s="1131"/>
      <c r="BE41" s="1115"/>
      <c r="BF41" s="1115"/>
      <c r="BG41" s="1115"/>
      <c r="BH41" s="1115"/>
      <c r="BI41" s="1116"/>
      <c r="BJ41" s="252"/>
      <c r="BK41" s="252"/>
      <c r="BL41" s="252"/>
      <c r="BM41" s="252"/>
      <c r="BN41" s="252"/>
      <c r="BO41" s="265"/>
      <c r="BP41" s="265"/>
      <c r="BQ41" s="262">
        <v>35</v>
      </c>
      <c r="BR41" s="263"/>
      <c r="BS41" s="1103"/>
      <c r="BT41" s="1104"/>
      <c r="BU41" s="1104"/>
      <c r="BV41" s="1104"/>
      <c r="BW41" s="1104"/>
      <c r="BX41" s="1104"/>
      <c r="BY41" s="1104"/>
      <c r="BZ41" s="1104"/>
      <c r="CA41" s="1104"/>
      <c r="CB41" s="1104"/>
      <c r="CC41" s="1104"/>
      <c r="CD41" s="1104"/>
      <c r="CE41" s="1104"/>
      <c r="CF41" s="1104"/>
      <c r="CG41" s="1105"/>
      <c r="CH41" s="1078"/>
      <c r="CI41" s="1079"/>
      <c r="CJ41" s="1079"/>
      <c r="CK41" s="1079"/>
      <c r="CL41" s="1080"/>
      <c r="CM41" s="1078"/>
      <c r="CN41" s="1079"/>
      <c r="CO41" s="1079"/>
      <c r="CP41" s="1079"/>
      <c r="CQ41" s="1080"/>
      <c r="CR41" s="1078"/>
      <c r="CS41" s="1079"/>
      <c r="CT41" s="1079"/>
      <c r="CU41" s="1079"/>
      <c r="CV41" s="1080"/>
      <c r="CW41" s="1078"/>
      <c r="CX41" s="1079"/>
      <c r="CY41" s="1079"/>
      <c r="CZ41" s="1079"/>
      <c r="DA41" s="1080"/>
      <c r="DB41" s="1078"/>
      <c r="DC41" s="1079"/>
      <c r="DD41" s="1079"/>
      <c r="DE41" s="1079"/>
      <c r="DF41" s="1080"/>
      <c r="DG41" s="1078"/>
      <c r="DH41" s="1079"/>
      <c r="DI41" s="1079"/>
      <c r="DJ41" s="1079"/>
      <c r="DK41" s="1080"/>
      <c r="DL41" s="1078"/>
      <c r="DM41" s="1079"/>
      <c r="DN41" s="1079"/>
      <c r="DO41" s="1079"/>
      <c r="DP41" s="1080"/>
      <c r="DQ41" s="1078"/>
      <c r="DR41" s="1079"/>
      <c r="DS41" s="1079"/>
      <c r="DT41" s="1079"/>
      <c r="DU41" s="1080"/>
      <c r="DV41" s="1081"/>
      <c r="DW41" s="1082"/>
      <c r="DX41" s="1082"/>
      <c r="DY41" s="1082"/>
      <c r="DZ41" s="1083"/>
      <c r="EA41" s="246"/>
    </row>
    <row r="42" spans="1:131" s="247" customFormat="1" ht="26.25" customHeight="1" x14ac:dyDescent="0.15">
      <c r="A42" s="261">
        <v>15</v>
      </c>
      <c r="B42" s="1120"/>
      <c r="C42" s="1121"/>
      <c r="D42" s="1121"/>
      <c r="E42" s="1121"/>
      <c r="F42" s="1121"/>
      <c r="G42" s="1121"/>
      <c r="H42" s="1121"/>
      <c r="I42" s="1121"/>
      <c r="J42" s="1121"/>
      <c r="K42" s="1121"/>
      <c r="L42" s="1121"/>
      <c r="M42" s="1121"/>
      <c r="N42" s="1121"/>
      <c r="O42" s="1121"/>
      <c r="P42" s="1122"/>
      <c r="Q42" s="1132"/>
      <c r="R42" s="1133"/>
      <c r="S42" s="1133"/>
      <c r="T42" s="1133"/>
      <c r="U42" s="1133"/>
      <c r="V42" s="1133"/>
      <c r="W42" s="1133"/>
      <c r="X42" s="1133"/>
      <c r="Y42" s="1133"/>
      <c r="Z42" s="1133"/>
      <c r="AA42" s="1133"/>
      <c r="AB42" s="1133"/>
      <c r="AC42" s="1133"/>
      <c r="AD42" s="1133"/>
      <c r="AE42" s="1134"/>
      <c r="AF42" s="1126"/>
      <c r="AG42" s="1127"/>
      <c r="AH42" s="1127"/>
      <c r="AI42" s="1127"/>
      <c r="AJ42" s="1128"/>
      <c r="AK42" s="1069"/>
      <c r="AL42" s="1060"/>
      <c r="AM42" s="1060"/>
      <c r="AN42" s="1060"/>
      <c r="AO42" s="1060"/>
      <c r="AP42" s="1060"/>
      <c r="AQ42" s="1060"/>
      <c r="AR42" s="1060"/>
      <c r="AS42" s="1060"/>
      <c r="AT42" s="1060"/>
      <c r="AU42" s="1060"/>
      <c r="AV42" s="1060"/>
      <c r="AW42" s="1060"/>
      <c r="AX42" s="1060"/>
      <c r="AY42" s="1060"/>
      <c r="AZ42" s="1131"/>
      <c r="BA42" s="1131"/>
      <c r="BB42" s="1131"/>
      <c r="BC42" s="1131"/>
      <c r="BD42" s="1131"/>
      <c r="BE42" s="1115"/>
      <c r="BF42" s="1115"/>
      <c r="BG42" s="1115"/>
      <c r="BH42" s="1115"/>
      <c r="BI42" s="1116"/>
      <c r="BJ42" s="252"/>
      <c r="BK42" s="252"/>
      <c r="BL42" s="252"/>
      <c r="BM42" s="252"/>
      <c r="BN42" s="252"/>
      <c r="BO42" s="265"/>
      <c r="BP42" s="265"/>
      <c r="BQ42" s="262">
        <v>36</v>
      </c>
      <c r="BR42" s="263"/>
      <c r="BS42" s="1103"/>
      <c r="BT42" s="1104"/>
      <c r="BU42" s="1104"/>
      <c r="BV42" s="1104"/>
      <c r="BW42" s="1104"/>
      <c r="BX42" s="1104"/>
      <c r="BY42" s="1104"/>
      <c r="BZ42" s="1104"/>
      <c r="CA42" s="1104"/>
      <c r="CB42" s="1104"/>
      <c r="CC42" s="1104"/>
      <c r="CD42" s="1104"/>
      <c r="CE42" s="1104"/>
      <c r="CF42" s="1104"/>
      <c r="CG42" s="1105"/>
      <c r="CH42" s="1078"/>
      <c r="CI42" s="1079"/>
      <c r="CJ42" s="1079"/>
      <c r="CK42" s="1079"/>
      <c r="CL42" s="1080"/>
      <c r="CM42" s="1078"/>
      <c r="CN42" s="1079"/>
      <c r="CO42" s="1079"/>
      <c r="CP42" s="1079"/>
      <c r="CQ42" s="1080"/>
      <c r="CR42" s="1078"/>
      <c r="CS42" s="1079"/>
      <c r="CT42" s="1079"/>
      <c r="CU42" s="1079"/>
      <c r="CV42" s="1080"/>
      <c r="CW42" s="1078"/>
      <c r="CX42" s="1079"/>
      <c r="CY42" s="1079"/>
      <c r="CZ42" s="1079"/>
      <c r="DA42" s="1080"/>
      <c r="DB42" s="1078"/>
      <c r="DC42" s="1079"/>
      <c r="DD42" s="1079"/>
      <c r="DE42" s="1079"/>
      <c r="DF42" s="1080"/>
      <c r="DG42" s="1078"/>
      <c r="DH42" s="1079"/>
      <c r="DI42" s="1079"/>
      <c r="DJ42" s="1079"/>
      <c r="DK42" s="1080"/>
      <c r="DL42" s="1078"/>
      <c r="DM42" s="1079"/>
      <c r="DN42" s="1079"/>
      <c r="DO42" s="1079"/>
      <c r="DP42" s="1080"/>
      <c r="DQ42" s="1078"/>
      <c r="DR42" s="1079"/>
      <c r="DS42" s="1079"/>
      <c r="DT42" s="1079"/>
      <c r="DU42" s="1080"/>
      <c r="DV42" s="1081"/>
      <c r="DW42" s="1082"/>
      <c r="DX42" s="1082"/>
      <c r="DY42" s="1082"/>
      <c r="DZ42" s="1083"/>
      <c r="EA42" s="246"/>
    </row>
    <row r="43" spans="1:131" s="247" customFormat="1" ht="26.25" customHeight="1" x14ac:dyDescent="0.15">
      <c r="A43" s="261">
        <v>16</v>
      </c>
      <c r="B43" s="1120"/>
      <c r="C43" s="1121"/>
      <c r="D43" s="1121"/>
      <c r="E43" s="1121"/>
      <c r="F43" s="1121"/>
      <c r="G43" s="1121"/>
      <c r="H43" s="1121"/>
      <c r="I43" s="1121"/>
      <c r="J43" s="1121"/>
      <c r="K43" s="1121"/>
      <c r="L43" s="1121"/>
      <c r="M43" s="1121"/>
      <c r="N43" s="1121"/>
      <c r="O43" s="1121"/>
      <c r="P43" s="1122"/>
      <c r="Q43" s="1132"/>
      <c r="R43" s="1133"/>
      <c r="S43" s="1133"/>
      <c r="T43" s="1133"/>
      <c r="U43" s="1133"/>
      <c r="V43" s="1133"/>
      <c r="W43" s="1133"/>
      <c r="X43" s="1133"/>
      <c r="Y43" s="1133"/>
      <c r="Z43" s="1133"/>
      <c r="AA43" s="1133"/>
      <c r="AB43" s="1133"/>
      <c r="AC43" s="1133"/>
      <c r="AD43" s="1133"/>
      <c r="AE43" s="1134"/>
      <c r="AF43" s="1126"/>
      <c r="AG43" s="1127"/>
      <c r="AH43" s="1127"/>
      <c r="AI43" s="1127"/>
      <c r="AJ43" s="1128"/>
      <c r="AK43" s="1069"/>
      <c r="AL43" s="1060"/>
      <c r="AM43" s="1060"/>
      <c r="AN43" s="1060"/>
      <c r="AO43" s="1060"/>
      <c r="AP43" s="1060"/>
      <c r="AQ43" s="1060"/>
      <c r="AR43" s="1060"/>
      <c r="AS43" s="1060"/>
      <c r="AT43" s="1060"/>
      <c r="AU43" s="1060"/>
      <c r="AV43" s="1060"/>
      <c r="AW43" s="1060"/>
      <c r="AX43" s="1060"/>
      <c r="AY43" s="1060"/>
      <c r="AZ43" s="1131"/>
      <c r="BA43" s="1131"/>
      <c r="BB43" s="1131"/>
      <c r="BC43" s="1131"/>
      <c r="BD43" s="1131"/>
      <c r="BE43" s="1115"/>
      <c r="BF43" s="1115"/>
      <c r="BG43" s="1115"/>
      <c r="BH43" s="1115"/>
      <c r="BI43" s="1116"/>
      <c r="BJ43" s="252"/>
      <c r="BK43" s="252"/>
      <c r="BL43" s="252"/>
      <c r="BM43" s="252"/>
      <c r="BN43" s="252"/>
      <c r="BO43" s="265"/>
      <c r="BP43" s="265"/>
      <c r="BQ43" s="262">
        <v>37</v>
      </c>
      <c r="BR43" s="263"/>
      <c r="BS43" s="1103"/>
      <c r="BT43" s="1104"/>
      <c r="BU43" s="1104"/>
      <c r="BV43" s="1104"/>
      <c r="BW43" s="1104"/>
      <c r="BX43" s="1104"/>
      <c r="BY43" s="1104"/>
      <c r="BZ43" s="1104"/>
      <c r="CA43" s="1104"/>
      <c r="CB43" s="1104"/>
      <c r="CC43" s="1104"/>
      <c r="CD43" s="1104"/>
      <c r="CE43" s="1104"/>
      <c r="CF43" s="1104"/>
      <c r="CG43" s="1105"/>
      <c r="CH43" s="1078"/>
      <c r="CI43" s="1079"/>
      <c r="CJ43" s="1079"/>
      <c r="CK43" s="1079"/>
      <c r="CL43" s="1080"/>
      <c r="CM43" s="1078"/>
      <c r="CN43" s="1079"/>
      <c r="CO43" s="1079"/>
      <c r="CP43" s="1079"/>
      <c r="CQ43" s="1080"/>
      <c r="CR43" s="1078"/>
      <c r="CS43" s="1079"/>
      <c r="CT43" s="1079"/>
      <c r="CU43" s="1079"/>
      <c r="CV43" s="1080"/>
      <c r="CW43" s="1078"/>
      <c r="CX43" s="1079"/>
      <c r="CY43" s="1079"/>
      <c r="CZ43" s="1079"/>
      <c r="DA43" s="1080"/>
      <c r="DB43" s="1078"/>
      <c r="DC43" s="1079"/>
      <c r="DD43" s="1079"/>
      <c r="DE43" s="1079"/>
      <c r="DF43" s="1080"/>
      <c r="DG43" s="1078"/>
      <c r="DH43" s="1079"/>
      <c r="DI43" s="1079"/>
      <c r="DJ43" s="1079"/>
      <c r="DK43" s="1080"/>
      <c r="DL43" s="1078"/>
      <c r="DM43" s="1079"/>
      <c r="DN43" s="1079"/>
      <c r="DO43" s="1079"/>
      <c r="DP43" s="1080"/>
      <c r="DQ43" s="1078"/>
      <c r="DR43" s="1079"/>
      <c r="DS43" s="1079"/>
      <c r="DT43" s="1079"/>
      <c r="DU43" s="1080"/>
      <c r="DV43" s="1081"/>
      <c r="DW43" s="1082"/>
      <c r="DX43" s="1082"/>
      <c r="DY43" s="1082"/>
      <c r="DZ43" s="1083"/>
      <c r="EA43" s="246"/>
    </row>
    <row r="44" spans="1:131" s="247" customFormat="1" ht="26.25" customHeight="1" x14ac:dyDescent="0.15">
      <c r="A44" s="261">
        <v>17</v>
      </c>
      <c r="B44" s="1120"/>
      <c r="C44" s="1121"/>
      <c r="D44" s="1121"/>
      <c r="E44" s="1121"/>
      <c r="F44" s="1121"/>
      <c r="G44" s="1121"/>
      <c r="H44" s="1121"/>
      <c r="I44" s="1121"/>
      <c r="J44" s="1121"/>
      <c r="K44" s="1121"/>
      <c r="L44" s="1121"/>
      <c r="M44" s="1121"/>
      <c r="N44" s="1121"/>
      <c r="O44" s="1121"/>
      <c r="P44" s="1122"/>
      <c r="Q44" s="1132"/>
      <c r="R44" s="1133"/>
      <c r="S44" s="1133"/>
      <c r="T44" s="1133"/>
      <c r="U44" s="1133"/>
      <c r="V44" s="1133"/>
      <c r="W44" s="1133"/>
      <c r="X44" s="1133"/>
      <c r="Y44" s="1133"/>
      <c r="Z44" s="1133"/>
      <c r="AA44" s="1133"/>
      <c r="AB44" s="1133"/>
      <c r="AC44" s="1133"/>
      <c r="AD44" s="1133"/>
      <c r="AE44" s="1134"/>
      <c r="AF44" s="1126"/>
      <c r="AG44" s="1127"/>
      <c r="AH44" s="1127"/>
      <c r="AI44" s="1127"/>
      <c r="AJ44" s="1128"/>
      <c r="AK44" s="1069"/>
      <c r="AL44" s="1060"/>
      <c r="AM44" s="1060"/>
      <c r="AN44" s="1060"/>
      <c r="AO44" s="1060"/>
      <c r="AP44" s="1060"/>
      <c r="AQ44" s="1060"/>
      <c r="AR44" s="1060"/>
      <c r="AS44" s="1060"/>
      <c r="AT44" s="1060"/>
      <c r="AU44" s="1060"/>
      <c r="AV44" s="1060"/>
      <c r="AW44" s="1060"/>
      <c r="AX44" s="1060"/>
      <c r="AY44" s="1060"/>
      <c r="AZ44" s="1131"/>
      <c r="BA44" s="1131"/>
      <c r="BB44" s="1131"/>
      <c r="BC44" s="1131"/>
      <c r="BD44" s="1131"/>
      <c r="BE44" s="1115"/>
      <c r="BF44" s="1115"/>
      <c r="BG44" s="1115"/>
      <c r="BH44" s="1115"/>
      <c r="BI44" s="1116"/>
      <c r="BJ44" s="252"/>
      <c r="BK44" s="252"/>
      <c r="BL44" s="252"/>
      <c r="BM44" s="252"/>
      <c r="BN44" s="252"/>
      <c r="BO44" s="265"/>
      <c r="BP44" s="265"/>
      <c r="BQ44" s="262">
        <v>38</v>
      </c>
      <c r="BR44" s="263"/>
      <c r="BS44" s="1103"/>
      <c r="BT44" s="1104"/>
      <c r="BU44" s="1104"/>
      <c r="BV44" s="1104"/>
      <c r="BW44" s="1104"/>
      <c r="BX44" s="1104"/>
      <c r="BY44" s="1104"/>
      <c r="BZ44" s="1104"/>
      <c r="CA44" s="1104"/>
      <c r="CB44" s="1104"/>
      <c r="CC44" s="1104"/>
      <c r="CD44" s="1104"/>
      <c r="CE44" s="1104"/>
      <c r="CF44" s="1104"/>
      <c r="CG44" s="1105"/>
      <c r="CH44" s="1078"/>
      <c r="CI44" s="1079"/>
      <c r="CJ44" s="1079"/>
      <c r="CK44" s="1079"/>
      <c r="CL44" s="1080"/>
      <c r="CM44" s="1078"/>
      <c r="CN44" s="1079"/>
      <c r="CO44" s="1079"/>
      <c r="CP44" s="1079"/>
      <c r="CQ44" s="1080"/>
      <c r="CR44" s="1078"/>
      <c r="CS44" s="1079"/>
      <c r="CT44" s="1079"/>
      <c r="CU44" s="1079"/>
      <c r="CV44" s="1080"/>
      <c r="CW44" s="1078"/>
      <c r="CX44" s="1079"/>
      <c r="CY44" s="1079"/>
      <c r="CZ44" s="1079"/>
      <c r="DA44" s="1080"/>
      <c r="DB44" s="1078"/>
      <c r="DC44" s="1079"/>
      <c r="DD44" s="1079"/>
      <c r="DE44" s="1079"/>
      <c r="DF44" s="1080"/>
      <c r="DG44" s="1078"/>
      <c r="DH44" s="1079"/>
      <c r="DI44" s="1079"/>
      <c r="DJ44" s="1079"/>
      <c r="DK44" s="1080"/>
      <c r="DL44" s="1078"/>
      <c r="DM44" s="1079"/>
      <c r="DN44" s="1079"/>
      <c r="DO44" s="1079"/>
      <c r="DP44" s="1080"/>
      <c r="DQ44" s="1078"/>
      <c r="DR44" s="1079"/>
      <c r="DS44" s="1079"/>
      <c r="DT44" s="1079"/>
      <c r="DU44" s="1080"/>
      <c r="DV44" s="1081"/>
      <c r="DW44" s="1082"/>
      <c r="DX44" s="1082"/>
      <c r="DY44" s="1082"/>
      <c r="DZ44" s="1083"/>
      <c r="EA44" s="246"/>
    </row>
    <row r="45" spans="1:131" s="247" customFormat="1" ht="26.25" customHeight="1" x14ac:dyDescent="0.15">
      <c r="A45" s="261">
        <v>18</v>
      </c>
      <c r="B45" s="1120"/>
      <c r="C45" s="1121"/>
      <c r="D45" s="1121"/>
      <c r="E45" s="1121"/>
      <c r="F45" s="1121"/>
      <c r="G45" s="1121"/>
      <c r="H45" s="1121"/>
      <c r="I45" s="1121"/>
      <c r="J45" s="1121"/>
      <c r="K45" s="1121"/>
      <c r="L45" s="1121"/>
      <c r="M45" s="1121"/>
      <c r="N45" s="1121"/>
      <c r="O45" s="1121"/>
      <c r="P45" s="1122"/>
      <c r="Q45" s="1132"/>
      <c r="R45" s="1133"/>
      <c r="S45" s="1133"/>
      <c r="T45" s="1133"/>
      <c r="U45" s="1133"/>
      <c r="V45" s="1133"/>
      <c r="W45" s="1133"/>
      <c r="X45" s="1133"/>
      <c r="Y45" s="1133"/>
      <c r="Z45" s="1133"/>
      <c r="AA45" s="1133"/>
      <c r="AB45" s="1133"/>
      <c r="AC45" s="1133"/>
      <c r="AD45" s="1133"/>
      <c r="AE45" s="1134"/>
      <c r="AF45" s="1126"/>
      <c r="AG45" s="1127"/>
      <c r="AH45" s="1127"/>
      <c r="AI45" s="1127"/>
      <c r="AJ45" s="1128"/>
      <c r="AK45" s="1069"/>
      <c r="AL45" s="1060"/>
      <c r="AM45" s="1060"/>
      <c r="AN45" s="1060"/>
      <c r="AO45" s="1060"/>
      <c r="AP45" s="1060"/>
      <c r="AQ45" s="1060"/>
      <c r="AR45" s="1060"/>
      <c r="AS45" s="1060"/>
      <c r="AT45" s="1060"/>
      <c r="AU45" s="1060"/>
      <c r="AV45" s="1060"/>
      <c r="AW45" s="1060"/>
      <c r="AX45" s="1060"/>
      <c r="AY45" s="1060"/>
      <c r="AZ45" s="1131"/>
      <c r="BA45" s="1131"/>
      <c r="BB45" s="1131"/>
      <c r="BC45" s="1131"/>
      <c r="BD45" s="1131"/>
      <c r="BE45" s="1115"/>
      <c r="BF45" s="1115"/>
      <c r="BG45" s="1115"/>
      <c r="BH45" s="1115"/>
      <c r="BI45" s="1116"/>
      <c r="BJ45" s="252"/>
      <c r="BK45" s="252"/>
      <c r="BL45" s="252"/>
      <c r="BM45" s="252"/>
      <c r="BN45" s="252"/>
      <c r="BO45" s="265"/>
      <c r="BP45" s="265"/>
      <c r="BQ45" s="262">
        <v>39</v>
      </c>
      <c r="BR45" s="263"/>
      <c r="BS45" s="1103"/>
      <c r="BT45" s="1104"/>
      <c r="BU45" s="1104"/>
      <c r="BV45" s="1104"/>
      <c r="BW45" s="1104"/>
      <c r="BX45" s="1104"/>
      <c r="BY45" s="1104"/>
      <c r="BZ45" s="1104"/>
      <c r="CA45" s="1104"/>
      <c r="CB45" s="1104"/>
      <c r="CC45" s="1104"/>
      <c r="CD45" s="1104"/>
      <c r="CE45" s="1104"/>
      <c r="CF45" s="1104"/>
      <c r="CG45" s="1105"/>
      <c r="CH45" s="1078"/>
      <c r="CI45" s="1079"/>
      <c r="CJ45" s="1079"/>
      <c r="CK45" s="1079"/>
      <c r="CL45" s="1080"/>
      <c r="CM45" s="1078"/>
      <c r="CN45" s="1079"/>
      <c r="CO45" s="1079"/>
      <c r="CP45" s="1079"/>
      <c r="CQ45" s="1080"/>
      <c r="CR45" s="1078"/>
      <c r="CS45" s="1079"/>
      <c r="CT45" s="1079"/>
      <c r="CU45" s="1079"/>
      <c r="CV45" s="1080"/>
      <c r="CW45" s="1078"/>
      <c r="CX45" s="1079"/>
      <c r="CY45" s="1079"/>
      <c r="CZ45" s="1079"/>
      <c r="DA45" s="1080"/>
      <c r="DB45" s="1078"/>
      <c r="DC45" s="1079"/>
      <c r="DD45" s="1079"/>
      <c r="DE45" s="1079"/>
      <c r="DF45" s="1080"/>
      <c r="DG45" s="1078"/>
      <c r="DH45" s="1079"/>
      <c r="DI45" s="1079"/>
      <c r="DJ45" s="1079"/>
      <c r="DK45" s="1080"/>
      <c r="DL45" s="1078"/>
      <c r="DM45" s="1079"/>
      <c r="DN45" s="1079"/>
      <c r="DO45" s="1079"/>
      <c r="DP45" s="1080"/>
      <c r="DQ45" s="1078"/>
      <c r="DR45" s="1079"/>
      <c r="DS45" s="1079"/>
      <c r="DT45" s="1079"/>
      <c r="DU45" s="1080"/>
      <c r="DV45" s="1081"/>
      <c r="DW45" s="1082"/>
      <c r="DX45" s="1082"/>
      <c r="DY45" s="1082"/>
      <c r="DZ45" s="1083"/>
      <c r="EA45" s="246"/>
    </row>
    <row r="46" spans="1:131" s="247" customFormat="1" ht="26.25" customHeight="1" x14ac:dyDescent="0.15">
      <c r="A46" s="261">
        <v>19</v>
      </c>
      <c r="B46" s="1120"/>
      <c r="C46" s="1121"/>
      <c r="D46" s="1121"/>
      <c r="E46" s="1121"/>
      <c r="F46" s="1121"/>
      <c r="G46" s="1121"/>
      <c r="H46" s="1121"/>
      <c r="I46" s="1121"/>
      <c r="J46" s="1121"/>
      <c r="K46" s="1121"/>
      <c r="L46" s="1121"/>
      <c r="M46" s="1121"/>
      <c r="N46" s="1121"/>
      <c r="O46" s="1121"/>
      <c r="P46" s="1122"/>
      <c r="Q46" s="1132"/>
      <c r="R46" s="1133"/>
      <c r="S46" s="1133"/>
      <c r="T46" s="1133"/>
      <c r="U46" s="1133"/>
      <c r="V46" s="1133"/>
      <c r="W46" s="1133"/>
      <c r="X46" s="1133"/>
      <c r="Y46" s="1133"/>
      <c r="Z46" s="1133"/>
      <c r="AA46" s="1133"/>
      <c r="AB46" s="1133"/>
      <c r="AC46" s="1133"/>
      <c r="AD46" s="1133"/>
      <c r="AE46" s="1134"/>
      <c r="AF46" s="1126"/>
      <c r="AG46" s="1127"/>
      <c r="AH46" s="1127"/>
      <c r="AI46" s="1127"/>
      <c r="AJ46" s="1128"/>
      <c r="AK46" s="1069"/>
      <c r="AL46" s="1060"/>
      <c r="AM46" s="1060"/>
      <c r="AN46" s="1060"/>
      <c r="AO46" s="1060"/>
      <c r="AP46" s="1060"/>
      <c r="AQ46" s="1060"/>
      <c r="AR46" s="1060"/>
      <c r="AS46" s="1060"/>
      <c r="AT46" s="1060"/>
      <c r="AU46" s="1060"/>
      <c r="AV46" s="1060"/>
      <c r="AW46" s="1060"/>
      <c r="AX46" s="1060"/>
      <c r="AY46" s="1060"/>
      <c r="AZ46" s="1131"/>
      <c r="BA46" s="1131"/>
      <c r="BB46" s="1131"/>
      <c r="BC46" s="1131"/>
      <c r="BD46" s="1131"/>
      <c r="BE46" s="1115"/>
      <c r="BF46" s="1115"/>
      <c r="BG46" s="1115"/>
      <c r="BH46" s="1115"/>
      <c r="BI46" s="1116"/>
      <c r="BJ46" s="252"/>
      <c r="BK46" s="252"/>
      <c r="BL46" s="252"/>
      <c r="BM46" s="252"/>
      <c r="BN46" s="252"/>
      <c r="BO46" s="265"/>
      <c r="BP46" s="265"/>
      <c r="BQ46" s="262">
        <v>40</v>
      </c>
      <c r="BR46" s="263"/>
      <c r="BS46" s="1103"/>
      <c r="BT46" s="1104"/>
      <c r="BU46" s="1104"/>
      <c r="BV46" s="1104"/>
      <c r="BW46" s="1104"/>
      <c r="BX46" s="1104"/>
      <c r="BY46" s="1104"/>
      <c r="BZ46" s="1104"/>
      <c r="CA46" s="1104"/>
      <c r="CB46" s="1104"/>
      <c r="CC46" s="1104"/>
      <c r="CD46" s="1104"/>
      <c r="CE46" s="1104"/>
      <c r="CF46" s="1104"/>
      <c r="CG46" s="1105"/>
      <c r="CH46" s="1078"/>
      <c r="CI46" s="1079"/>
      <c r="CJ46" s="1079"/>
      <c r="CK46" s="1079"/>
      <c r="CL46" s="1080"/>
      <c r="CM46" s="1078"/>
      <c r="CN46" s="1079"/>
      <c r="CO46" s="1079"/>
      <c r="CP46" s="1079"/>
      <c r="CQ46" s="1080"/>
      <c r="CR46" s="1078"/>
      <c r="CS46" s="1079"/>
      <c r="CT46" s="1079"/>
      <c r="CU46" s="1079"/>
      <c r="CV46" s="1080"/>
      <c r="CW46" s="1078"/>
      <c r="CX46" s="1079"/>
      <c r="CY46" s="1079"/>
      <c r="CZ46" s="1079"/>
      <c r="DA46" s="1080"/>
      <c r="DB46" s="1078"/>
      <c r="DC46" s="1079"/>
      <c r="DD46" s="1079"/>
      <c r="DE46" s="1079"/>
      <c r="DF46" s="1080"/>
      <c r="DG46" s="1078"/>
      <c r="DH46" s="1079"/>
      <c r="DI46" s="1079"/>
      <c r="DJ46" s="1079"/>
      <c r="DK46" s="1080"/>
      <c r="DL46" s="1078"/>
      <c r="DM46" s="1079"/>
      <c r="DN46" s="1079"/>
      <c r="DO46" s="1079"/>
      <c r="DP46" s="1080"/>
      <c r="DQ46" s="1078"/>
      <c r="DR46" s="1079"/>
      <c r="DS46" s="1079"/>
      <c r="DT46" s="1079"/>
      <c r="DU46" s="1080"/>
      <c r="DV46" s="1081"/>
      <c r="DW46" s="1082"/>
      <c r="DX46" s="1082"/>
      <c r="DY46" s="1082"/>
      <c r="DZ46" s="1083"/>
      <c r="EA46" s="246"/>
    </row>
    <row r="47" spans="1:131" s="247" customFormat="1" ht="26.25" customHeight="1" x14ac:dyDescent="0.15">
      <c r="A47" s="261">
        <v>20</v>
      </c>
      <c r="B47" s="1120"/>
      <c r="C47" s="1121"/>
      <c r="D47" s="1121"/>
      <c r="E47" s="1121"/>
      <c r="F47" s="1121"/>
      <c r="G47" s="1121"/>
      <c r="H47" s="1121"/>
      <c r="I47" s="1121"/>
      <c r="J47" s="1121"/>
      <c r="K47" s="1121"/>
      <c r="L47" s="1121"/>
      <c r="M47" s="1121"/>
      <c r="N47" s="1121"/>
      <c r="O47" s="1121"/>
      <c r="P47" s="1122"/>
      <c r="Q47" s="1132"/>
      <c r="R47" s="1133"/>
      <c r="S47" s="1133"/>
      <c r="T47" s="1133"/>
      <c r="U47" s="1133"/>
      <c r="V47" s="1133"/>
      <c r="W47" s="1133"/>
      <c r="X47" s="1133"/>
      <c r="Y47" s="1133"/>
      <c r="Z47" s="1133"/>
      <c r="AA47" s="1133"/>
      <c r="AB47" s="1133"/>
      <c r="AC47" s="1133"/>
      <c r="AD47" s="1133"/>
      <c r="AE47" s="1134"/>
      <c r="AF47" s="1126"/>
      <c r="AG47" s="1127"/>
      <c r="AH47" s="1127"/>
      <c r="AI47" s="1127"/>
      <c r="AJ47" s="1128"/>
      <c r="AK47" s="1069"/>
      <c r="AL47" s="1060"/>
      <c r="AM47" s="1060"/>
      <c r="AN47" s="1060"/>
      <c r="AO47" s="1060"/>
      <c r="AP47" s="1060"/>
      <c r="AQ47" s="1060"/>
      <c r="AR47" s="1060"/>
      <c r="AS47" s="1060"/>
      <c r="AT47" s="1060"/>
      <c r="AU47" s="1060"/>
      <c r="AV47" s="1060"/>
      <c r="AW47" s="1060"/>
      <c r="AX47" s="1060"/>
      <c r="AY47" s="1060"/>
      <c r="AZ47" s="1131"/>
      <c r="BA47" s="1131"/>
      <c r="BB47" s="1131"/>
      <c r="BC47" s="1131"/>
      <c r="BD47" s="1131"/>
      <c r="BE47" s="1115"/>
      <c r="BF47" s="1115"/>
      <c r="BG47" s="1115"/>
      <c r="BH47" s="1115"/>
      <c r="BI47" s="1116"/>
      <c r="BJ47" s="252"/>
      <c r="BK47" s="252"/>
      <c r="BL47" s="252"/>
      <c r="BM47" s="252"/>
      <c r="BN47" s="252"/>
      <c r="BO47" s="265"/>
      <c r="BP47" s="265"/>
      <c r="BQ47" s="262">
        <v>41</v>
      </c>
      <c r="BR47" s="263"/>
      <c r="BS47" s="1103"/>
      <c r="BT47" s="1104"/>
      <c r="BU47" s="1104"/>
      <c r="BV47" s="1104"/>
      <c r="BW47" s="1104"/>
      <c r="BX47" s="1104"/>
      <c r="BY47" s="1104"/>
      <c r="BZ47" s="1104"/>
      <c r="CA47" s="1104"/>
      <c r="CB47" s="1104"/>
      <c r="CC47" s="1104"/>
      <c r="CD47" s="1104"/>
      <c r="CE47" s="1104"/>
      <c r="CF47" s="1104"/>
      <c r="CG47" s="1105"/>
      <c r="CH47" s="1078"/>
      <c r="CI47" s="1079"/>
      <c r="CJ47" s="1079"/>
      <c r="CK47" s="1079"/>
      <c r="CL47" s="1080"/>
      <c r="CM47" s="1078"/>
      <c r="CN47" s="1079"/>
      <c r="CO47" s="1079"/>
      <c r="CP47" s="1079"/>
      <c r="CQ47" s="1080"/>
      <c r="CR47" s="1078"/>
      <c r="CS47" s="1079"/>
      <c r="CT47" s="1079"/>
      <c r="CU47" s="1079"/>
      <c r="CV47" s="1080"/>
      <c r="CW47" s="1078"/>
      <c r="CX47" s="1079"/>
      <c r="CY47" s="1079"/>
      <c r="CZ47" s="1079"/>
      <c r="DA47" s="1080"/>
      <c r="DB47" s="1078"/>
      <c r="DC47" s="1079"/>
      <c r="DD47" s="1079"/>
      <c r="DE47" s="1079"/>
      <c r="DF47" s="1080"/>
      <c r="DG47" s="1078"/>
      <c r="DH47" s="1079"/>
      <c r="DI47" s="1079"/>
      <c r="DJ47" s="1079"/>
      <c r="DK47" s="1080"/>
      <c r="DL47" s="1078"/>
      <c r="DM47" s="1079"/>
      <c r="DN47" s="1079"/>
      <c r="DO47" s="1079"/>
      <c r="DP47" s="1080"/>
      <c r="DQ47" s="1078"/>
      <c r="DR47" s="1079"/>
      <c r="DS47" s="1079"/>
      <c r="DT47" s="1079"/>
      <c r="DU47" s="1080"/>
      <c r="DV47" s="1081"/>
      <c r="DW47" s="1082"/>
      <c r="DX47" s="1082"/>
      <c r="DY47" s="1082"/>
      <c r="DZ47" s="1083"/>
      <c r="EA47" s="246"/>
    </row>
    <row r="48" spans="1:131" s="247" customFormat="1" ht="26.25" customHeight="1" x14ac:dyDescent="0.15">
      <c r="A48" s="261">
        <v>21</v>
      </c>
      <c r="B48" s="1120"/>
      <c r="C48" s="1121"/>
      <c r="D48" s="1121"/>
      <c r="E48" s="1121"/>
      <c r="F48" s="1121"/>
      <c r="G48" s="1121"/>
      <c r="H48" s="1121"/>
      <c r="I48" s="1121"/>
      <c r="J48" s="1121"/>
      <c r="K48" s="1121"/>
      <c r="L48" s="1121"/>
      <c r="M48" s="1121"/>
      <c r="N48" s="1121"/>
      <c r="O48" s="1121"/>
      <c r="P48" s="1122"/>
      <c r="Q48" s="1132"/>
      <c r="R48" s="1133"/>
      <c r="S48" s="1133"/>
      <c r="T48" s="1133"/>
      <c r="U48" s="1133"/>
      <c r="V48" s="1133"/>
      <c r="W48" s="1133"/>
      <c r="X48" s="1133"/>
      <c r="Y48" s="1133"/>
      <c r="Z48" s="1133"/>
      <c r="AA48" s="1133"/>
      <c r="AB48" s="1133"/>
      <c r="AC48" s="1133"/>
      <c r="AD48" s="1133"/>
      <c r="AE48" s="1134"/>
      <c r="AF48" s="1126"/>
      <c r="AG48" s="1127"/>
      <c r="AH48" s="1127"/>
      <c r="AI48" s="1127"/>
      <c r="AJ48" s="1128"/>
      <c r="AK48" s="1069"/>
      <c r="AL48" s="1060"/>
      <c r="AM48" s="1060"/>
      <c r="AN48" s="1060"/>
      <c r="AO48" s="1060"/>
      <c r="AP48" s="1060"/>
      <c r="AQ48" s="1060"/>
      <c r="AR48" s="1060"/>
      <c r="AS48" s="1060"/>
      <c r="AT48" s="1060"/>
      <c r="AU48" s="1060"/>
      <c r="AV48" s="1060"/>
      <c r="AW48" s="1060"/>
      <c r="AX48" s="1060"/>
      <c r="AY48" s="1060"/>
      <c r="AZ48" s="1131"/>
      <c r="BA48" s="1131"/>
      <c r="BB48" s="1131"/>
      <c r="BC48" s="1131"/>
      <c r="BD48" s="1131"/>
      <c r="BE48" s="1115"/>
      <c r="BF48" s="1115"/>
      <c r="BG48" s="1115"/>
      <c r="BH48" s="1115"/>
      <c r="BI48" s="1116"/>
      <c r="BJ48" s="252"/>
      <c r="BK48" s="252"/>
      <c r="BL48" s="252"/>
      <c r="BM48" s="252"/>
      <c r="BN48" s="252"/>
      <c r="BO48" s="265"/>
      <c r="BP48" s="265"/>
      <c r="BQ48" s="262">
        <v>42</v>
      </c>
      <c r="BR48" s="263"/>
      <c r="BS48" s="1103"/>
      <c r="BT48" s="1104"/>
      <c r="BU48" s="1104"/>
      <c r="BV48" s="1104"/>
      <c r="BW48" s="1104"/>
      <c r="BX48" s="1104"/>
      <c r="BY48" s="1104"/>
      <c r="BZ48" s="1104"/>
      <c r="CA48" s="1104"/>
      <c r="CB48" s="1104"/>
      <c r="CC48" s="1104"/>
      <c r="CD48" s="1104"/>
      <c r="CE48" s="1104"/>
      <c r="CF48" s="1104"/>
      <c r="CG48" s="1105"/>
      <c r="CH48" s="1078"/>
      <c r="CI48" s="1079"/>
      <c r="CJ48" s="1079"/>
      <c r="CK48" s="1079"/>
      <c r="CL48" s="1080"/>
      <c r="CM48" s="1078"/>
      <c r="CN48" s="1079"/>
      <c r="CO48" s="1079"/>
      <c r="CP48" s="1079"/>
      <c r="CQ48" s="1080"/>
      <c r="CR48" s="1078"/>
      <c r="CS48" s="1079"/>
      <c r="CT48" s="1079"/>
      <c r="CU48" s="1079"/>
      <c r="CV48" s="1080"/>
      <c r="CW48" s="1078"/>
      <c r="CX48" s="1079"/>
      <c r="CY48" s="1079"/>
      <c r="CZ48" s="1079"/>
      <c r="DA48" s="1080"/>
      <c r="DB48" s="1078"/>
      <c r="DC48" s="1079"/>
      <c r="DD48" s="1079"/>
      <c r="DE48" s="1079"/>
      <c r="DF48" s="1080"/>
      <c r="DG48" s="1078"/>
      <c r="DH48" s="1079"/>
      <c r="DI48" s="1079"/>
      <c r="DJ48" s="1079"/>
      <c r="DK48" s="1080"/>
      <c r="DL48" s="1078"/>
      <c r="DM48" s="1079"/>
      <c r="DN48" s="1079"/>
      <c r="DO48" s="1079"/>
      <c r="DP48" s="1080"/>
      <c r="DQ48" s="1078"/>
      <c r="DR48" s="1079"/>
      <c r="DS48" s="1079"/>
      <c r="DT48" s="1079"/>
      <c r="DU48" s="1080"/>
      <c r="DV48" s="1081"/>
      <c r="DW48" s="1082"/>
      <c r="DX48" s="1082"/>
      <c r="DY48" s="1082"/>
      <c r="DZ48" s="1083"/>
      <c r="EA48" s="246"/>
    </row>
    <row r="49" spans="1:131" s="247" customFormat="1" ht="26.25" customHeight="1" x14ac:dyDescent="0.15">
      <c r="A49" s="261">
        <v>22</v>
      </c>
      <c r="B49" s="1120"/>
      <c r="C49" s="1121"/>
      <c r="D49" s="1121"/>
      <c r="E49" s="1121"/>
      <c r="F49" s="1121"/>
      <c r="G49" s="1121"/>
      <c r="H49" s="1121"/>
      <c r="I49" s="1121"/>
      <c r="J49" s="1121"/>
      <c r="K49" s="1121"/>
      <c r="L49" s="1121"/>
      <c r="M49" s="1121"/>
      <c r="N49" s="1121"/>
      <c r="O49" s="1121"/>
      <c r="P49" s="1122"/>
      <c r="Q49" s="1132"/>
      <c r="R49" s="1133"/>
      <c r="S49" s="1133"/>
      <c r="T49" s="1133"/>
      <c r="U49" s="1133"/>
      <c r="V49" s="1133"/>
      <c r="W49" s="1133"/>
      <c r="X49" s="1133"/>
      <c r="Y49" s="1133"/>
      <c r="Z49" s="1133"/>
      <c r="AA49" s="1133"/>
      <c r="AB49" s="1133"/>
      <c r="AC49" s="1133"/>
      <c r="AD49" s="1133"/>
      <c r="AE49" s="1134"/>
      <c r="AF49" s="1126"/>
      <c r="AG49" s="1127"/>
      <c r="AH49" s="1127"/>
      <c r="AI49" s="1127"/>
      <c r="AJ49" s="1128"/>
      <c r="AK49" s="1069"/>
      <c r="AL49" s="1060"/>
      <c r="AM49" s="1060"/>
      <c r="AN49" s="1060"/>
      <c r="AO49" s="1060"/>
      <c r="AP49" s="1060"/>
      <c r="AQ49" s="1060"/>
      <c r="AR49" s="1060"/>
      <c r="AS49" s="1060"/>
      <c r="AT49" s="1060"/>
      <c r="AU49" s="1060"/>
      <c r="AV49" s="1060"/>
      <c r="AW49" s="1060"/>
      <c r="AX49" s="1060"/>
      <c r="AY49" s="1060"/>
      <c r="AZ49" s="1131"/>
      <c r="BA49" s="1131"/>
      <c r="BB49" s="1131"/>
      <c r="BC49" s="1131"/>
      <c r="BD49" s="1131"/>
      <c r="BE49" s="1115"/>
      <c r="BF49" s="1115"/>
      <c r="BG49" s="1115"/>
      <c r="BH49" s="1115"/>
      <c r="BI49" s="1116"/>
      <c r="BJ49" s="252"/>
      <c r="BK49" s="252"/>
      <c r="BL49" s="252"/>
      <c r="BM49" s="252"/>
      <c r="BN49" s="252"/>
      <c r="BO49" s="265"/>
      <c r="BP49" s="265"/>
      <c r="BQ49" s="262">
        <v>43</v>
      </c>
      <c r="BR49" s="263"/>
      <c r="BS49" s="1103"/>
      <c r="BT49" s="1104"/>
      <c r="BU49" s="1104"/>
      <c r="BV49" s="1104"/>
      <c r="BW49" s="1104"/>
      <c r="BX49" s="1104"/>
      <c r="BY49" s="1104"/>
      <c r="BZ49" s="1104"/>
      <c r="CA49" s="1104"/>
      <c r="CB49" s="1104"/>
      <c r="CC49" s="1104"/>
      <c r="CD49" s="1104"/>
      <c r="CE49" s="1104"/>
      <c r="CF49" s="1104"/>
      <c r="CG49" s="1105"/>
      <c r="CH49" s="1078"/>
      <c r="CI49" s="1079"/>
      <c r="CJ49" s="1079"/>
      <c r="CK49" s="1079"/>
      <c r="CL49" s="1080"/>
      <c r="CM49" s="1078"/>
      <c r="CN49" s="1079"/>
      <c r="CO49" s="1079"/>
      <c r="CP49" s="1079"/>
      <c r="CQ49" s="1080"/>
      <c r="CR49" s="1078"/>
      <c r="CS49" s="1079"/>
      <c r="CT49" s="1079"/>
      <c r="CU49" s="1079"/>
      <c r="CV49" s="1080"/>
      <c r="CW49" s="1078"/>
      <c r="CX49" s="1079"/>
      <c r="CY49" s="1079"/>
      <c r="CZ49" s="1079"/>
      <c r="DA49" s="1080"/>
      <c r="DB49" s="1078"/>
      <c r="DC49" s="1079"/>
      <c r="DD49" s="1079"/>
      <c r="DE49" s="1079"/>
      <c r="DF49" s="1080"/>
      <c r="DG49" s="1078"/>
      <c r="DH49" s="1079"/>
      <c r="DI49" s="1079"/>
      <c r="DJ49" s="1079"/>
      <c r="DK49" s="1080"/>
      <c r="DL49" s="1078"/>
      <c r="DM49" s="1079"/>
      <c r="DN49" s="1079"/>
      <c r="DO49" s="1079"/>
      <c r="DP49" s="1080"/>
      <c r="DQ49" s="1078"/>
      <c r="DR49" s="1079"/>
      <c r="DS49" s="1079"/>
      <c r="DT49" s="1079"/>
      <c r="DU49" s="1080"/>
      <c r="DV49" s="1081"/>
      <c r="DW49" s="1082"/>
      <c r="DX49" s="1082"/>
      <c r="DY49" s="1082"/>
      <c r="DZ49" s="1083"/>
      <c r="EA49" s="246"/>
    </row>
    <row r="50" spans="1:131" s="247" customFormat="1" ht="26.25" customHeight="1" x14ac:dyDescent="0.15">
      <c r="A50" s="261">
        <v>23</v>
      </c>
      <c r="B50" s="1120"/>
      <c r="C50" s="1121"/>
      <c r="D50" s="1121"/>
      <c r="E50" s="1121"/>
      <c r="F50" s="1121"/>
      <c r="G50" s="1121"/>
      <c r="H50" s="1121"/>
      <c r="I50" s="1121"/>
      <c r="J50" s="1121"/>
      <c r="K50" s="1121"/>
      <c r="L50" s="1121"/>
      <c r="M50" s="1121"/>
      <c r="N50" s="1121"/>
      <c r="O50" s="1121"/>
      <c r="P50" s="1122"/>
      <c r="Q50" s="1123"/>
      <c r="R50" s="1124"/>
      <c r="S50" s="1124"/>
      <c r="T50" s="1124"/>
      <c r="U50" s="1124"/>
      <c r="V50" s="1124"/>
      <c r="W50" s="1124"/>
      <c r="X50" s="1124"/>
      <c r="Y50" s="1124"/>
      <c r="Z50" s="1124"/>
      <c r="AA50" s="1124"/>
      <c r="AB50" s="1124"/>
      <c r="AC50" s="1124"/>
      <c r="AD50" s="1124"/>
      <c r="AE50" s="1125"/>
      <c r="AF50" s="1126"/>
      <c r="AG50" s="1127"/>
      <c r="AH50" s="1127"/>
      <c r="AI50" s="1127"/>
      <c r="AJ50" s="1128"/>
      <c r="AK50" s="1129"/>
      <c r="AL50" s="1124"/>
      <c r="AM50" s="1124"/>
      <c r="AN50" s="1124"/>
      <c r="AO50" s="1124"/>
      <c r="AP50" s="1124"/>
      <c r="AQ50" s="1124"/>
      <c r="AR50" s="1124"/>
      <c r="AS50" s="1124"/>
      <c r="AT50" s="1124"/>
      <c r="AU50" s="1124"/>
      <c r="AV50" s="1124"/>
      <c r="AW50" s="1124"/>
      <c r="AX50" s="1124"/>
      <c r="AY50" s="1124"/>
      <c r="AZ50" s="1130"/>
      <c r="BA50" s="1130"/>
      <c r="BB50" s="1130"/>
      <c r="BC50" s="1130"/>
      <c r="BD50" s="1130"/>
      <c r="BE50" s="1115"/>
      <c r="BF50" s="1115"/>
      <c r="BG50" s="1115"/>
      <c r="BH50" s="1115"/>
      <c r="BI50" s="1116"/>
      <c r="BJ50" s="252"/>
      <c r="BK50" s="252"/>
      <c r="BL50" s="252"/>
      <c r="BM50" s="252"/>
      <c r="BN50" s="252"/>
      <c r="BO50" s="265"/>
      <c r="BP50" s="265"/>
      <c r="BQ50" s="262">
        <v>44</v>
      </c>
      <c r="BR50" s="263"/>
      <c r="BS50" s="1103"/>
      <c r="BT50" s="1104"/>
      <c r="BU50" s="1104"/>
      <c r="BV50" s="1104"/>
      <c r="BW50" s="1104"/>
      <c r="BX50" s="1104"/>
      <c r="BY50" s="1104"/>
      <c r="BZ50" s="1104"/>
      <c r="CA50" s="1104"/>
      <c r="CB50" s="1104"/>
      <c r="CC50" s="1104"/>
      <c r="CD50" s="1104"/>
      <c r="CE50" s="1104"/>
      <c r="CF50" s="1104"/>
      <c r="CG50" s="1105"/>
      <c r="CH50" s="1078"/>
      <c r="CI50" s="1079"/>
      <c r="CJ50" s="1079"/>
      <c r="CK50" s="1079"/>
      <c r="CL50" s="1080"/>
      <c r="CM50" s="1078"/>
      <c r="CN50" s="1079"/>
      <c r="CO50" s="1079"/>
      <c r="CP50" s="1079"/>
      <c r="CQ50" s="1080"/>
      <c r="CR50" s="1078"/>
      <c r="CS50" s="1079"/>
      <c r="CT50" s="1079"/>
      <c r="CU50" s="1079"/>
      <c r="CV50" s="1080"/>
      <c r="CW50" s="1078"/>
      <c r="CX50" s="1079"/>
      <c r="CY50" s="1079"/>
      <c r="CZ50" s="1079"/>
      <c r="DA50" s="1080"/>
      <c r="DB50" s="1078"/>
      <c r="DC50" s="1079"/>
      <c r="DD50" s="1079"/>
      <c r="DE50" s="1079"/>
      <c r="DF50" s="1080"/>
      <c r="DG50" s="1078"/>
      <c r="DH50" s="1079"/>
      <c r="DI50" s="1079"/>
      <c r="DJ50" s="1079"/>
      <c r="DK50" s="1080"/>
      <c r="DL50" s="1078"/>
      <c r="DM50" s="1079"/>
      <c r="DN50" s="1079"/>
      <c r="DO50" s="1079"/>
      <c r="DP50" s="1080"/>
      <c r="DQ50" s="1078"/>
      <c r="DR50" s="1079"/>
      <c r="DS50" s="1079"/>
      <c r="DT50" s="1079"/>
      <c r="DU50" s="1080"/>
      <c r="DV50" s="1081"/>
      <c r="DW50" s="1082"/>
      <c r="DX50" s="1082"/>
      <c r="DY50" s="1082"/>
      <c r="DZ50" s="1083"/>
      <c r="EA50" s="246"/>
    </row>
    <row r="51" spans="1:131" s="247" customFormat="1" ht="26.25" customHeight="1" x14ac:dyDescent="0.15">
      <c r="A51" s="261">
        <v>24</v>
      </c>
      <c r="B51" s="1120"/>
      <c r="C51" s="1121"/>
      <c r="D51" s="1121"/>
      <c r="E51" s="1121"/>
      <c r="F51" s="1121"/>
      <c r="G51" s="1121"/>
      <c r="H51" s="1121"/>
      <c r="I51" s="1121"/>
      <c r="J51" s="1121"/>
      <c r="K51" s="1121"/>
      <c r="L51" s="1121"/>
      <c r="M51" s="1121"/>
      <c r="N51" s="1121"/>
      <c r="O51" s="1121"/>
      <c r="P51" s="1122"/>
      <c r="Q51" s="1123"/>
      <c r="R51" s="1124"/>
      <c r="S51" s="1124"/>
      <c r="T51" s="1124"/>
      <c r="U51" s="1124"/>
      <c r="V51" s="1124"/>
      <c r="W51" s="1124"/>
      <c r="X51" s="1124"/>
      <c r="Y51" s="1124"/>
      <c r="Z51" s="1124"/>
      <c r="AA51" s="1124"/>
      <c r="AB51" s="1124"/>
      <c r="AC51" s="1124"/>
      <c r="AD51" s="1124"/>
      <c r="AE51" s="1125"/>
      <c r="AF51" s="1126"/>
      <c r="AG51" s="1127"/>
      <c r="AH51" s="1127"/>
      <c r="AI51" s="1127"/>
      <c r="AJ51" s="1128"/>
      <c r="AK51" s="1129"/>
      <c r="AL51" s="1124"/>
      <c r="AM51" s="1124"/>
      <c r="AN51" s="1124"/>
      <c r="AO51" s="1124"/>
      <c r="AP51" s="1124"/>
      <c r="AQ51" s="1124"/>
      <c r="AR51" s="1124"/>
      <c r="AS51" s="1124"/>
      <c r="AT51" s="1124"/>
      <c r="AU51" s="1124"/>
      <c r="AV51" s="1124"/>
      <c r="AW51" s="1124"/>
      <c r="AX51" s="1124"/>
      <c r="AY51" s="1124"/>
      <c r="AZ51" s="1130"/>
      <c r="BA51" s="1130"/>
      <c r="BB51" s="1130"/>
      <c r="BC51" s="1130"/>
      <c r="BD51" s="1130"/>
      <c r="BE51" s="1115"/>
      <c r="BF51" s="1115"/>
      <c r="BG51" s="1115"/>
      <c r="BH51" s="1115"/>
      <c r="BI51" s="1116"/>
      <c r="BJ51" s="252"/>
      <c r="BK51" s="252"/>
      <c r="BL51" s="252"/>
      <c r="BM51" s="252"/>
      <c r="BN51" s="252"/>
      <c r="BO51" s="265"/>
      <c r="BP51" s="265"/>
      <c r="BQ51" s="262">
        <v>45</v>
      </c>
      <c r="BR51" s="263"/>
      <c r="BS51" s="1103"/>
      <c r="BT51" s="1104"/>
      <c r="BU51" s="1104"/>
      <c r="BV51" s="1104"/>
      <c r="BW51" s="1104"/>
      <c r="BX51" s="1104"/>
      <c r="BY51" s="1104"/>
      <c r="BZ51" s="1104"/>
      <c r="CA51" s="1104"/>
      <c r="CB51" s="1104"/>
      <c r="CC51" s="1104"/>
      <c r="CD51" s="1104"/>
      <c r="CE51" s="1104"/>
      <c r="CF51" s="1104"/>
      <c r="CG51" s="1105"/>
      <c r="CH51" s="1078"/>
      <c r="CI51" s="1079"/>
      <c r="CJ51" s="1079"/>
      <c r="CK51" s="1079"/>
      <c r="CL51" s="1080"/>
      <c r="CM51" s="1078"/>
      <c r="CN51" s="1079"/>
      <c r="CO51" s="1079"/>
      <c r="CP51" s="1079"/>
      <c r="CQ51" s="1080"/>
      <c r="CR51" s="1078"/>
      <c r="CS51" s="1079"/>
      <c r="CT51" s="1079"/>
      <c r="CU51" s="1079"/>
      <c r="CV51" s="1080"/>
      <c r="CW51" s="1078"/>
      <c r="CX51" s="1079"/>
      <c r="CY51" s="1079"/>
      <c r="CZ51" s="1079"/>
      <c r="DA51" s="1080"/>
      <c r="DB51" s="1078"/>
      <c r="DC51" s="1079"/>
      <c r="DD51" s="1079"/>
      <c r="DE51" s="1079"/>
      <c r="DF51" s="1080"/>
      <c r="DG51" s="1078"/>
      <c r="DH51" s="1079"/>
      <c r="DI51" s="1079"/>
      <c r="DJ51" s="1079"/>
      <c r="DK51" s="1080"/>
      <c r="DL51" s="1078"/>
      <c r="DM51" s="1079"/>
      <c r="DN51" s="1079"/>
      <c r="DO51" s="1079"/>
      <c r="DP51" s="1080"/>
      <c r="DQ51" s="1078"/>
      <c r="DR51" s="1079"/>
      <c r="DS51" s="1079"/>
      <c r="DT51" s="1079"/>
      <c r="DU51" s="1080"/>
      <c r="DV51" s="1081"/>
      <c r="DW51" s="1082"/>
      <c r="DX51" s="1082"/>
      <c r="DY51" s="1082"/>
      <c r="DZ51" s="1083"/>
      <c r="EA51" s="246"/>
    </row>
    <row r="52" spans="1:131" s="247" customFormat="1" ht="26.25" customHeight="1" x14ac:dyDescent="0.15">
      <c r="A52" s="261">
        <v>25</v>
      </c>
      <c r="B52" s="1120"/>
      <c r="C52" s="1121"/>
      <c r="D52" s="1121"/>
      <c r="E52" s="1121"/>
      <c r="F52" s="1121"/>
      <c r="G52" s="1121"/>
      <c r="H52" s="1121"/>
      <c r="I52" s="1121"/>
      <c r="J52" s="1121"/>
      <c r="K52" s="1121"/>
      <c r="L52" s="1121"/>
      <c r="M52" s="1121"/>
      <c r="N52" s="1121"/>
      <c r="O52" s="1121"/>
      <c r="P52" s="1122"/>
      <c r="Q52" s="1123"/>
      <c r="R52" s="1124"/>
      <c r="S52" s="1124"/>
      <c r="T52" s="1124"/>
      <c r="U52" s="1124"/>
      <c r="V52" s="1124"/>
      <c r="W52" s="1124"/>
      <c r="X52" s="1124"/>
      <c r="Y52" s="1124"/>
      <c r="Z52" s="1124"/>
      <c r="AA52" s="1124"/>
      <c r="AB52" s="1124"/>
      <c r="AC52" s="1124"/>
      <c r="AD52" s="1124"/>
      <c r="AE52" s="1125"/>
      <c r="AF52" s="1126"/>
      <c r="AG52" s="1127"/>
      <c r="AH52" s="1127"/>
      <c r="AI52" s="1127"/>
      <c r="AJ52" s="1128"/>
      <c r="AK52" s="1129"/>
      <c r="AL52" s="1124"/>
      <c r="AM52" s="1124"/>
      <c r="AN52" s="1124"/>
      <c r="AO52" s="1124"/>
      <c r="AP52" s="1124"/>
      <c r="AQ52" s="1124"/>
      <c r="AR52" s="1124"/>
      <c r="AS52" s="1124"/>
      <c r="AT52" s="1124"/>
      <c r="AU52" s="1124"/>
      <c r="AV52" s="1124"/>
      <c r="AW52" s="1124"/>
      <c r="AX52" s="1124"/>
      <c r="AY52" s="1124"/>
      <c r="AZ52" s="1130"/>
      <c r="BA52" s="1130"/>
      <c r="BB52" s="1130"/>
      <c r="BC52" s="1130"/>
      <c r="BD52" s="1130"/>
      <c r="BE52" s="1115"/>
      <c r="BF52" s="1115"/>
      <c r="BG52" s="1115"/>
      <c r="BH52" s="1115"/>
      <c r="BI52" s="1116"/>
      <c r="BJ52" s="252"/>
      <c r="BK52" s="252"/>
      <c r="BL52" s="252"/>
      <c r="BM52" s="252"/>
      <c r="BN52" s="252"/>
      <c r="BO52" s="265"/>
      <c r="BP52" s="265"/>
      <c r="BQ52" s="262">
        <v>46</v>
      </c>
      <c r="BR52" s="263"/>
      <c r="BS52" s="1103"/>
      <c r="BT52" s="1104"/>
      <c r="BU52" s="1104"/>
      <c r="BV52" s="1104"/>
      <c r="BW52" s="1104"/>
      <c r="BX52" s="1104"/>
      <c r="BY52" s="1104"/>
      <c r="BZ52" s="1104"/>
      <c r="CA52" s="1104"/>
      <c r="CB52" s="1104"/>
      <c r="CC52" s="1104"/>
      <c r="CD52" s="1104"/>
      <c r="CE52" s="1104"/>
      <c r="CF52" s="1104"/>
      <c r="CG52" s="1105"/>
      <c r="CH52" s="1078"/>
      <c r="CI52" s="1079"/>
      <c r="CJ52" s="1079"/>
      <c r="CK52" s="1079"/>
      <c r="CL52" s="1080"/>
      <c r="CM52" s="1078"/>
      <c r="CN52" s="1079"/>
      <c r="CO52" s="1079"/>
      <c r="CP52" s="1079"/>
      <c r="CQ52" s="1080"/>
      <c r="CR52" s="1078"/>
      <c r="CS52" s="1079"/>
      <c r="CT52" s="1079"/>
      <c r="CU52" s="1079"/>
      <c r="CV52" s="1080"/>
      <c r="CW52" s="1078"/>
      <c r="CX52" s="1079"/>
      <c r="CY52" s="1079"/>
      <c r="CZ52" s="1079"/>
      <c r="DA52" s="1080"/>
      <c r="DB52" s="1078"/>
      <c r="DC52" s="1079"/>
      <c r="DD52" s="1079"/>
      <c r="DE52" s="1079"/>
      <c r="DF52" s="1080"/>
      <c r="DG52" s="1078"/>
      <c r="DH52" s="1079"/>
      <c r="DI52" s="1079"/>
      <c r="DJ52" s="1079"/>
      <c r="DK52" s="1080"/>
      <c r="DL52" s="1078"/>
      <c r="DM52" s="1079"/>
      <c r="DN52" s="1079"/>
      <c r="DO52" s="1079"/>
      <c r="DP52" s="1080"/>
      <c r="DQ52" s="1078"/>
      <c r="DR52" s="1079"/>
      <c r="DS52" s="1079"/>
      <c r="DT52" s="1079"/>
      <c r="DU52" s="1080"/>
      <c r="DV52" s="1081"/>
      <c r="DW52" s="1082"/>
      <c r="DX52" s="1082"/>
      <c r="DY52" s="1082"/>
      <c r="DZ52" s="1083"/>
      <c r="EA52" s="246"/>
    </row>
    <row r="53" spans="1:131" s="247" customFormat="1" ht="26.25" customHeight="1" x14ac:dyDescent="0.15">
      <c r="A53" s="261">
        <v>26</v>
      </c>
      <c r="B53" s="1120"/>
      <c r="C53" s="1121"/>
      <c r="D53" s="1121"/>
      <c r="E53" s="1121"/>
      <c r="F53" s="1121"/>
      <c r="G53" s="1121"/>
      <c r="H53" s="1121"/>
      <c r="I53" s="1121"/>
      <c r="J53" s="1121"/>
      <c r="K53" s="1121"/>
      <c r="L53" s="1121"/>
      <c r="M53" s="1121"/>
      <c r="N53" s="1121"/>
      <c r="O53" s="1121"/>
      <c r="P53" s="1122"/>
      <c r="Q53" s="1123"/>
      <c r="R53" s="1124"/>
      <c r="S53" s="1124"/>
      <c r="T53" s="1124"/>
      <c r="U53" s="1124"/>
      <c r="V53" s="1124"/>
      <c r="W53" s="1124"/>
      <c r="X53" s="1124"/>
      <c r="Y53" s="1124"/>
      <c r="Z53" s="1124"/>
      <c r="AA53" s="1124"/>
      <c r="AB53" s="1124"/>
      <c r="AC53" s="1124"/>
      <c r="AD53" s="1124"/>
      <c r="AE53" s="1125"/>
      <c r="AF53" s="1126"/>
      <c r="AG53" s="1127"/>
      <c r="AH53" s="1127"/>
      <c r="AI53" s="1127"/>
      <c r="AJ53" s="1128"/>
      <c r="AK53" s="1129"/>
      <c r="AL53" s="1124"/>
      <c r="AM53" s="1124"/>
      <c r="AN53" s="1124"/>
      <c r="AO53" s="1124"/>
      <c r="AP53" s="1124"/>
      <c r="AQ53" s="1124"/>
      <c r="AR53" s="1124"/>
      <c r="AS53" s="1124"/>
      <c r="AT53" s="1124"/>
      <c r="AU53" s="1124"/>
      <c r="AV53" s="1124"/>
      <c r="AW53" s="1124"/>
      <c r="AX53" s="1124"/>
      <c r="AY53" s="1124"/>
      <c r="AZ53" s="1130"/>
      <c r="BA53" s="1130"/>
      <c r="BB53" s="1130"/>
      <c r="BC53" s="1130"/>
      <c r="BD53" s="1130"/>
      <c r="BE53" s="1115"/>
      <c r="BF53" s="1115"/>
      <c r="BG53" s="1115"/>
      <c r="BH53" s="1115"/>
      <c r="BI53" s="1116"/>
      <c r="BJ53" s="252"/>
      <c r="BK53" s="252"/>
      <c r="BL53" s="252"/>
      <c r="BM53" s="252"/>
      <c r="BN53" s="252"/>
      <c r="BO53" s="265"/>
      <c r="BP53" s="265"/>
      <c r="BQ53" s="262">
        <v>47</v>
      </c>
      <c r="BR53" s="263"/>
      <c r="BS53" s="1103"/>
      <c r="BT53" s="1104"/>
      <c r="BU53" s="1104"/>
      <c r="BV53" s="1104"/>
      <c r="BW53" s="1104"/>
      <c r="BX53" s="1104"/>
      <c r="BY53" s="1104"/>
      <c r="BZ53" s="1104"/>
      <c r="CA53" s="1104"/>
      <c r="CB53" s="1104"/>
      <c r="CC53" s="1104"/>
      <c r="CD53" s="1104"/>
      <c r="CE53" s="1104"/>
      <c r="CF53" s="1104"/>
      <c r="CG53" s="1105"/>
      <c r="CH53" s="1078"/>
      <c r="CI53" s="1079"/>
      <c r="CJ53" s="1079"/>
      <c r="CK53" s="1079"/>
      <c r="CL53" s="1080"/>
      <c r="CM53" s="1078"/>
      <c r="CN53" s="1079"/>
      <c r="CO53" s="1079"/>
      <c r="CP53" s="1079"/>
      <c r="CQ53" s="1080"/>
      <c r="CR53" s="1078"/>
      <c r="CS53" s="1079"/>
      <c r="CT53" s="1079"/>
      <c r="CU53" s="1079"/>
      <c r="CV53" s="1080"/>
      <c r="CW53" s="1078"/>
      <c r="CX53" s="1079"/>
      <c r="CY53" s="1079"/>
      <c r="CZ53" s="1079"/>
      <c r="DA53" s="1080"/>
      <c r="DB53" s="1078"/>
      <c r="DC53" s="1079"/>
      <c r="DD53" s="1079"/>
      <c r="DE53" s="1079"/>
      <c r="DF53" s="1080"/>
      <c r="DG53" s="1078"/>
      <c r="DH53" s="1079"/>
      <c r="DI53" s="1079"/>
      <c r="DJ53" s="1079"/>
      <c r="DK53" s="1080"/>
      <c r="DL53" s="1078"/>
      <c r="DM53" s="1079"/>
      <c r="DN53" s="1079"/>
      <c r="DO53" s="1079"/>
      <c r="DP53" s="1080"/>
      <c r="DQ53" s="1078"/>
      <c r="DR53" s="1079"/>
      <c r="DS53" s="1079"/>
      <c r="DT53" s="1079"/>
      <c r="DU53" s="1080"/>
      <c r="DV53" s="1081"/>
      <c r="DW53" s="1082"/>
      <c r="DX53" s="1082"/>
      <c r="DY53" s="1082"/>
      <c r="DZ53" s="1083"/>
      <c r="EA53" s="246"/>
    </row>
    <row r="54" spans="1:131" s="247" customFormat="1" ht="26.25" customHeight="1" x14ac:dyDescent="0.15">
      <c r="A54" s="261">
        <v>27</v>
      </c>
      <c r="B54" s="1120"/>
      <c r="C54" s="1121"/>
      <c r="D54" s="1121"/>
      <c r="E54" s="1121"/>
      <c r="F54" s="1121"/>
      <c r="G54" s="1121"/>
      <c r="H54" s="1121"/>
      <c r="I54" s="1121"/>
      <c r="J54" s="1121"/>
      <c r="K54" s="1121"/>
      <c r="L54" s="1121"/>
      <c r="M54" s="1121"/>
      <c r="N54" s="1121"/>
      <c r="O54" s="1121"/>
      <c r="P54" s="1122"/>
      <c r="Q54" s="1123"/>
      <c r="R54" s="1124"/>
      <c r="S54" s="1124"/>
      <c r="T54" s="1124"/>
      <c r="U54" s="1124"/>
      <c r="V54" s="1124"/>
      <c r="W54" s="1124"/>
      <c r="X54" s="1124"/>
      <c r="Y54" s="1124"/>
      <c r="Z54" s="1124"/>
      <c r="AA54" s="1124"/>
      <c r="AB54" s="1124"/>
      <c r="AC54" s="1124"/>
      <c r="AD54" s="1124"/>
      <c r="AE54" s="1125"/>
      <c r="AF54" s="1126"/>
      <c r="AG54" s="1127"/>
      <c r="AH54" s="1127"/>
      <c r="AI54" s="1127"/>
      <c r="AJ54" s="1128"/>
      <c r="AK54" s="1129"/>
      <c r="AL54" s="1124"/>
      <c r="AM54" s="1124"/>
      <c r="AN54" s="1124"/>
      <c r="AO54" s="1124"/>
      <c r="AP54" s="1124"/>
      <c r="AQ54" s="1124"/>
      <c r="AR54" s="1124"/>
      <c r="AS54" s="1124"/>
      <c r="AT54" s="1124"/>
      <c r="AU54" s="1124"/>
      <c r="AV54" s="1124"/>
      <c r="AW54" s="1124"/>
      <c r="AX54" s="1124"/>
      <c r="AY54" s="1124"/>
      <c r="AZ54" s="1130"/>
      <c r="BA54" s="1130"/>
      <c r="BB54" s="1130"/>
      <c r="BC54" s="1130"/>
      <c r="BD54" s="1130"/>
      <c r="BE54" s="1115"/>
      <c r="BF54" s="1115"/>
      <c r="BG54" s="1115"/>
      <c r="BH54" s="1115"/>
      <c r="BI54" s="1116"/>
      <c r="BJ54" s="252"/>
      <c r="BK54" s="252"/>
      <c r="BL54" s="252"/>
      <c r="BM54" s="252"/>
      <c r="BN54" s="252"/>
      <c r="BO54" s="265"/>
      <c r="BP54" s="265"/>
      <c r="BQ54" s="262">
        <v>48</v>
      </c>
      <c r="BR54" s="263"/>
      <c r="BS54" s="1103"/>
      <c r="BT54" s="1104"/>
      <c r="BU54" s="1104"/>
      <c r="BV54" s="1104"/>
      <c r="BW54" s="1104"/>
      <c r="BX54" s="1104"/>
      <c r="BY54" s="1104"/>
      <c r="BZ54" s="1104"/>
      <c r="CA54" s="1104"/>
      <c r="CB54" s="1104"/>
      <c r="CC54" s="1104"/>
      <c r="CD54" s="1104"/>
      <c r="CE54" s="1104"/>
      <c r="CF54" s="1104"/>
      <c r="CG54" s="1105"/>
      <c r="CH54" s="1078"/>
      <c r="CI54" s="1079"/>
      <c r="CJ54" s="1079"/>
      <c r="CK54" s="1079"/>
      <c r="CL54" s="1080"/>
      <c r="CM54" s="1078"/>
      <c r="CN54" s="1079"/>
      <c r="CO54" s="1079"/>
      <c r="CP54" s="1079"/>
      <c r="CQ54" s="1080"/>
      <c r="CR54" s="1078"/>
      <c r="CS54" s="1079"/>
      <c r="CT54" s="1079"/>
      <c r="CU54" s="1079"/>
      <c r="CV54" s="1080"/>
      <c r="CW54" s="1078"/>
      <c r="CX54" s="1079"/>
      <c r="CY54" s="1079"/>
      <c r="CZ54" s="1079"/>
      <c r="DA54" s="1080"/>
      <c r="DB54" s="1078"/>
      <c r="DC54" s="1079"/>
      <c r="DD54" s="1079"/>
      <c r="DE54" s="1079"/>
      <c r="DF54" s="1080"/>
      <c r="DG54" s="1078"/>
      <c r="DH54" s="1079"/>
      <c r="DI54" s="1079"/>
      <c r="DJ54" s="1079"/>
      <c r="DK54" s="1080"/>
      <c r="DL54" s="1078"/>
      <c r="DM54" s="1079"/>
      <c r="DN54" s="1079"/>
      <c r="DO54" s="1079"/>
      <c r="DP54" s="1080"/>
      <c r="DQ54" s="1078"/>
      <c r="DR54" s="1079"/>
      <c r="DS54" s="1079"/>
      <c r="DT54" s="1079"/>
      <c r="DU54" s="1080"/>
      <c r="DV54" s="1081"/>
      <c r="DW54" s="1082"/>
      <c r="DX54" s="1082"/>
      <c r="DY54" s="1082"/>
      <c r="DZ54" s="1083"/>
      <c r="EA54" s="246"/>
    </row>
    <row r="55" spans="1:131" s="247" customFormat="1" ht="26.25" customHeight="1" x14ac:dyDescent="0.15">
      <c r="A55" s="261">
        <v>28</v>
      </c>
      <c r="B55" s="1120"/>
      <c r="C55" s="1121"/>
      <c r="D55" s="1121"/>
      <c r="E55" s="1121"/>
      <c r="F55" s="1121"/>
      <c r="G55" s="1121"/>
      <c r="H55" s="1121"/>
      <c r="I55" s="1121"/>
      <c r="J55" s="1121"/>
      <c r="K55" s="1121"/>
      <c r="L55" s="1121"/>
      <c r="M55" s="1121"/>
      <c r="N55" s="1121"/>
      <c r="O55" s="1121"/>
      <c r="P55" s="1122"/>
      <c r="Q55" s="1123"/>
      <c r="R55" s="1124"/>
      <c r="S55" s="1124"/>
      <c r="T55" s="1124"/>
      <c r="U55" s="1124"/>
      <c r="V55" s="1124"/>
      <c r="W55" s="1124"/>
      <c r="X55" s="1124"/>
      <c r="Y55" s="1124"/>
      <c r="Z55" s="1124"/>
      <c r="AA55" s="1124"/>
      <c r="AB55" s="1124"/>
      <c r="AC55" s="1124"/>
      <c r="AD55" s="1124"/>
      <c r="AE55" s="1125"/>
      <c r="AF55" s="1126"/>
      <c r="AG55" s="1127"/>
      <c r="AH55" s="1127"/>
      <c r="AI55" s="1127"/>
      <c r="AJ55" s="1128"/>
      <c r="AK55" s="1129"/>
      <c r="AL55" s="1124"/>
      <c r="AM55" s="1124"/>
      <c r="AN55" s="1124"/>
      <c r="AO55" s="1124"/>
      <c r="AP55" s="1124"/>
      <c r="AQ55" s="1124"/>
      <c r="AR55" s="1124"/>
      <c r="AS55" s="1124"/>
      <c r="AT55" s="1124"/>
      <c r="AU55" s="1124"/>
      <c r="AV55" s="1124"/>
      <c r="AW55" s="1124"/>
      <c r="AX55" s="1124"/>
      <c r="AY55" s="1124"/>
      <c r="AZ55" s="1130"/>
      <c r="BA55" s="1130"/>
      <c r="BB55" s="1130"/>
      <c r="BC55" s="1130"/>
      <c r="BD55" s="1130"/>
      <c r="BE55" s="1115"/>
      <c r="BF55" s="1115"/>
      <c r="BG55" s="1115"/>
      <c r="BH55" s="1115"/>
      <c r="BI55" s="1116"/>
      <c r="BJ55" s="252"/>
      <c r="BK55" s="252"/>
      <c r="BL55" s="252"/>
      <c r="BM55" s="252"/>
      <c r="BN55" s="252"/>
      <c r="BO55" s="265"/>
      <c r="BP55" s="265"/>
      <c r="BQ55" s="262">
        <v>49</v>
      </c>
      <c r="BR55" s="263"/>
      <c r="BS55" s="1103"/>
      <c r="BT55" s="1104"/>
      <c r="BU55" s="1104"/>
      <c r="BV55" s="1104"/>
      <c r="BW55" s="1104"/>
      <c r="BX55" s="1104"/>
      <c r="BY55" s="1104"/>
      <c r="BZ55" s="1104"/>
      <c r="CA55" s="1104"/>
      <c r="CB55" s="1104"/>
      <c r="CC55" s="1104"/>
      <c r="CD55" s="1104"/>
      <c r="CE55" s="1104"/>
      <c r="CF55" s="1104"/>
      <c r="CG55" s="1105"/>
      <c r="CH55" s="1078"/>
      <c r="CI55" s="1079"/>
      <c r="CJ55" s="1079"/>
      <c r="CK55" s="1079"/>
      <c r="CL55" s="1080"/>
      <c r="CM55" s="1078"/>
      <c r="CN55" s="1079"/>
      <c r="CO55" s="1079"/>
      <c r="CP55" s="1079"/>
      <c r="CQ55" s="1080"/>
      <c r="CR55" s="1078"/>
      <c r="CS55" s="1079"/>
      <c r="CT55" s="1079"/>
      <c r="CU55" s="1079"/>
      <c r="CV55" s="1080"/>
      <c r="CW55" s="1078"/>
      <c r="CX55" s="1079"/>
      <c r="CY55" s="1079"/>
      <c r="CZ55" s="1079"/>
      <c r="DA55" s="1080"/>
      <c r="DB55" s="1078"/>
      <c r="DC55" s="1079"/>
      <c r="DD55" s="1079"/>
      <c r="DE55" s="1079"/>
      <c r="DF55" s="1080"/>
      <c r="DG55" s="1078"/>
      <c r="DH55" s="1079"/>
      <c r="DI55" s="1079"/>
      <c r="DJ55" s="1079"/>
      <c r="DK55" s="1080"/>
      <c r="DL55" s="1078"/>
      <c r="DM55" s="1079"/>
      <c r="DN55" s="1079"/>
      <c r="DO55" s="1079"/>
      <c r="DP55" s="1080"/>
      <c r="DQ55" s="1078"/>
      <c r="DR55" s="1079"/>
      <c r="DS55" s="1079"/>
      <c r="DT55" s="1079"/>
      <c r="DU55" s="1080"/>
      <c r="DV55" s="1081"/>
      <c r="DW55" s="1082"/>
      <c r="DX55" s="1082"/>
      <c r="DY55" s="1082"/>
      <c r="DZ55" s="1083"/>
      <c r="EA55" s="246"/>
    </row>
    <row r="56" spans="1:131" s="247" customFormat="1" ht="26.25" customHeight="1" x14ac:dyDescent="0.15">
      <c r="A56" s="261">
        <v>29</v>
      </c>
      <c r="B56" s="1120"/>
      <c r="C56" s="1121"/>
      <c r="D56" s="1121"/>
      <c r="E56" s="1121"/>
      <c r="F56" s="1121"/>
      <c r="G56" s="1121"/>
      <c r="H56" s="1121"/>
      <c r="I56" s="1121"/>
      <c r="J56" s="1121"/>
      <c r="K56" s="1121"/>
      <c r="L56" s="1121"/>
      <c r="M56" s="1121"/>
      <c r="N56" s="1121"/>
      <c r="O56" s="1121"/>
      <c r="P56" s="1122"/>
      <c r="Q56" s="1123"/>
      <c r="R56" s="1124"/>
      <c r="S56" s="1124"/>
      <c r="T56" s="1124"/>
      <c r="U56" s="1124"/>
      <c r="V56" s="1124"/>
      <c r="W56" s="1124"/>
      <c r="X56" s="1124"/>
      <c r="Y56" s="1124"/>
      <c r="Z56" s="1124"/>
      <c r="AA56" s="1124"/>
      <c r="AB56" s="1124"/>
      <c r="AC56" s="1124"/>
      <c r="AD56" s="1124"/>
      <c r="AE56" s="1125"/>
      <c r="AF56" s="1126"/>
      <c r="AG56" s="1127"/>
      <c r="AH56" s="1127"/>
      <c r="AI56" s="1127"/>
      <c r="AJ56" s="1128"/>
      <c r="AK56" s="1129"/>
      <c r="AL56" s="1124"/>
      <c r="AM56" s="1124"/>
      <c r="AN56" s="1124"/>
      <c r="AO56" s="1124"/>
      <c r="AP56" s="1124"/>
      <c r="AQ56" s="1124"/>
      <c r="AR56" s="1124"/>
      <c r="AS56" s="1124"/>
      <c r="AT56" s="1124"/>
      <c r="AU56" s="1124"/>
      <c r="AV56" s="1124"/>
      <c r="AW56" s="1124"/>
      <c r="AX56" s="1124"/>
      <c r="AY56" s="1124"/>
      <c r="AZ56" s="1130"/>
      <c r="BA56" s="1130"/>
      <c r="BB56" s="1130"/>
      <c r="BC56" s="1130"/>
      <c r="BD56" s="1130"/>
      <c r="BE56" s="1115"/>
      <c r="BF56" s="1115"/>
      <c r="BG56" s="1115"/>
      <c r="BH56" s="1115"/>
      <c r="BI56" s="1116"/>
      <c r="BJ56" s="252"/>
      <c r="BK56" s="252"/>
      <c r="BL56" s="252"/>
      <c r="BM56" s="252"/>
      <c r="BN56" s="252"/>
      <c r="BO56" s="265"/>
      <c r="BP56" s="265"/>
      <c r="BQ56" s="262">
        <v>50</v>
      </c>
      <c r="BR56" s="263"/>
      <c r="BS56" s="1103"/>
      <c r="BT56" s="1104"/>
      <c r="BU56" s="1104"/>
      <c r="BV56" s="1104"/>
      <c r="BW56" s="1104"/>
      <c r="BX56" s="1104"/>
      <c r="BY56" s="1104"/>
      <c r="BZ56" s="1104"/>
      <c r="CA56" s="1104"/>
      <c r="CB56" s="1104"/>
      <c r="CC56" s="1104"/>
      <c r="CD56" s="1104"/>
      <c r="CE56" s="1104"/>
      <c r="CF56" s="1104"/>
      <c r="CG56" s="1105"/>
      <c r="CH56" s="1078"/>
      <c r="CI56" s="1079"/>
      <c r="CJ56" s="1079"/>
      <c r="CK56" s="1079"/>
      <c r="CL56" s="1080"/>
      <c r="CM56" s="1078"/>
      <c r="CN56" s="1079"/>
      <c r="CO56" s="1079"/>
      <c r="CP56" s="1079"/>
      <c r="CQ56" s="1080"/>
      <c r="CR56" s="1078"/>
      <c r="CS56" s="1079"/>
      <c r="CT56" s="1079"/>
      <c r="CU56" s="1079"/>
      <c r="CV56" s="1080"/>
      <c r="CW56" s="1078"/>
      <c r="CX56" s="1079"/>
      <c r="CY56" s="1079"/>
      <c r="CZ56" s="1079"/>
      <c r="DA56" s="1080"/>
      <c r="DB56" s="1078"/>
      <c r="DC56" s="1079"/>
      <c r="DD56" s="1079"/>
      <c r="DE56" s="1079"/>
      <c r="DF56" s="1080"/>
      <c r="DG56" s="1078"/>
      <c r="DH56" s="1079"/>
      <c r="DI56" s="1079"/>
      <c r="DJ56" s="1079"/>
      <c r="DK56" s="1080"/>
      <c r="DL56" s="1078"/>
      <c r="DM56" s="1079"/>
      <c r="DN56" s="1079"/>
      <c r="DO56" s="1079"/>
      <c r="DP56" s="1080"/>
      <c r="DQ56" s="1078"/>
      <c r="DR56" s="1079"/>
      <c r="DS56" s="1079"/>
      <c r="DT56" s="1079"/>
      <c r="DU56" s="1080"/>
      <c r="DV56" s="1081"/>
      <c r="DW56" s="1082"/>
      <c r="DX56" s="1082"/>
      <c r="DY56" s="1082"/>
      <c r="DZ56" s="1083"/>
      <c r="EA56" s="246"/>
    </row>
    <row r="57" spans="1:131" s="247" customFormat="1" ht="26.25" customHeight="1" x14ac:dyDescent="0.15">
      <c r="A57" s="261">
        <v>30</v>
      </c>
      <c r="B57" s="1120"/>
      <c r="C57" s="1121"/>
      <c r="D57" s="1121"/>
      <c r="E57" s="1121"/>
      <c r="F57" s="1121"/>
      <c r="G57" s="1121"/>
      <c r="H57" s="1121"/>
      <c r="I57" s="1121"/>
      <c r="J57" s="1121"/>
      <c r="K57" s="1121"/>
      <c r="L57" s="1121"/>
      <c r="M57" s="1121"/>
      <c r="N57" s="1121"/>
      <c r="O57" s="1121"/>
      <c r="P57" s="1122"/>
      <c r="Q57" s="1123"/>
      <c r="R57" s="1124"/>
      <c r="S57" s="1124"/>
      <c r="T57" s="1124"/>
      <c r="U57" s="1124"/>
      <c r="V57" s="1124"/>
      <c r="W57" s="1124"/>
      <c r="X57" s="1124"/>
      <c r="Y57" s="1124"/>
      <c r="Z57" s="1124"/>
      <c r="AA57" s="1124"/>
      <c r="AB57" s="1124"/>
      <c r="AC57" s="1124"/>
      <c r="AD57" s="1124"/>
      <c r="AE57" s="1125"/>
      <c r="AF57" s="1126"/>
      <c r="AG57" s="1127"/>
      <c r="AH57" s="1127"/>
      <c r="AI57" s="1127"/>
      <c r="AJ57" s="1128"/>
      <c r="AK57" s="1129"/>
      <c r="AL57" s="1124"/>
      <c r="AM57" s="1124"/>
      <c r="AN57" s="1124"/>
      <c r="AO57" s="1124"/>
      <c r="AP57" s="1124"/>
      <c r="AQ57" s="1124"/>
      <c r="AR57" s="1124"/>
      <c r="AS57" s="1124"/>
      <c r="AT57" s="1124"/>
      <c r="AU57" s="1124"/>
      <c r="AV57" s="1124"/>
      <c r="AW57" s="1124"/>
      <c r="AX57" s="1124"/>
      <c r="AY57" s="1124"/>
      <c r="AZ57" s="1130"/>
      <c r="BA57" s="1130"/>
      <c r="BB57" s="1130"/>
      <c r="BC57" s="1130"/>
      <c r="BD57" s="1130"/>
      <c r="BE57" s="1115"/>
      <c r="BF57" s="1115"/>
      <c r="BG57" s="1115"/>
      <c r="BH57" s="1115"/>
      <c r="BI57" s="1116"/>
      <c r="BJ57" s="252"/>
      <c r="BK57" s="252"/>
      <c r="BL57" s="252"/>
      <c r="BM57" s="252"/>
      <c r="BN57" s="252"/>
      <c r="BO57" s="265"/>
      <c r="BP57" s="265"/>
      <c r="BQ57" s="262">
        <v>51</v>
      </c>
      <c r="BR57" s="263"/>
      <c r="BS57" s="1103"/>
      <c r="BT57" s="1104"/>
      <c r="BU57" s="1104"/>
      <c r="BV57" s="1104"/>
      <c r="BW57" s="1104"/>
      <c r="BX57" s="1104"/>
      <c r="BY57" s="1104"/>
      <c r="BZ57" s="1104"/>
      <c r="CA57" s="1104"/>
      <c r="CB57" s="1104"/>
      <c r="CC57" s="1104"/>
      <c r="CD57" s="1104"/>
      <c r="CE57" s="1104"/>
      <c r="CF57" s="1104"/>
      <c r="CG57" s="1105"/>
      <c r="CH57" s="1078"/>
      <c r="CI57" s="1079"/>
      <c r="CJ57" s="1079"/>
      <c r="CK57" s="1079"/>
      <c r="CL57" s="1080"/>
      <c r="CM57" s="1078"/>
      <c r="CN57" s="1079"/>
      <c r="CO57" s="1079"/>
      <c r="CP57" s="1079"/>
      <c r="CQ57" s="1080"/>
      <c r="CR57" s="1078"/>
      <c r="CS57" s="1079"/>
      <c r="CT57" s="1079"/>
      <c r="CU57" s="1079"/>
      <c r="CV57" s="1080"/>
      <c r="CW57" s="1078"/>
      <c r="CX57" s="1079"/>
      <c r="CY57" s="1079"/>
      <c r="CZ57" s="1079"/>
      <c r="DA57" s="1080"/>
      <c r="DB57" s="1078"/>
      <c r="DC57" s="1079"/>
      <c r="DD57" s="1079"/>
      <c r="DE57" s="1079"/>
      <c r="DF57" s="1080"/>
      <c r="DG57" s="1078"/>
      <c r="DH57" s="1079"/>
      <c r="DI57" s="1079"/>
      <c r="DJ57" s="1079"/>
      <c r="DK57" s="1080"/>
      <c r="DL57" s="1078"/>
      <c r="DM57" s="1079"/>
      <c r="DN57" s="1079"/>
      <c r="DO57" s="1079"/>
      <c r="DP57" s="1080"/>
      <c r="DQ57" s="1078"/>
      <c r="DR57" s="1079"/>
      <c r="DS57" s="1079"/>
      <c r="DT57" s="1079"/>
      <c r="DU57" s="1080"/>
      <c r="DV57" s="1081"/>
      <c r="DW57" s="1082"/>
      <c r="DX57" s="1082"/>
      <c r="DY57" s="1082"/>
      <c r="DZ57" s="1083"/>
      <c r="EA57" s="246"/>
    </row>
    <row r="58" spans="1:131" s="247" customFormat="1" ht="26.25" customHeight="1" x14ac:dyDescent="0.15">
      <c r="A58" s="261">
        <v>31</v>
      </c>
      <c r="B58" s="1120"/>
      <c r="C58" s="1121"/>
      <c r="D58" s="1121"/>
      <c r="E58" s="1121"/>
      <c r="F58" s="1121"/>
      <c r="G58" s="1121"/>
      <c r="H58" s="1121"/>
      <c r="I58" s="1121"/>
      <c r="J58" s="1121"/>
      <c r="K58" s="1121"/>
      <c r="L58" s="1121"/>
      <c r="M58" s="1121"/>
      <c r="N58" s="1121"/>
      <c r="O58" s="1121"/>
      <c r="P58" s="1122"/>
      <c r="Q58" s="1123"/>
      <c r="R58" s="1124"/>
      <c r="S58" s="1124"/>
      <c r="T58" s="1124"/>
      <c r="U58" s="1124"/>
      <c r="V58" s="1124"/>
      <c r="W58" s="1124"/>
      <c r="X58" s="1124"/>
      <c r="Y58" s="1124"/>
      <c r="Z58" s="1124"/>
      <c r="AA58" s="1124"/>
      <c r="AB58" s="1124"/>
      <c r="AC58" s="1124"/>
      <c r="AD58" s="1124"/>
      <c r="AE58" s="1125"/>
      <c r="AF58" s="1126"/>
      <c r="AG58" s="1127"/>
      <c r="AH58" s="1127"/>
      <c r="AI58" s="1127"/>
      <c r="AJ58" s="1128"/>
      <c r="AK58" s="1129"/>
      <c r="AL58" s="1124"/>
      <c r="AM58" s="1124"/>
      <c r="AN58" s="1124"/>
      <c r="AO58" s="1124"/>
      <c r="AP58" s="1124"/>
      <c r="AQ58" s="1124"/>
      <c r="AR58" s="1124"/>
      <c r="AS58" s="1124"/>
      <c r="AT58" s="1124"/>
      <c r="AU58" s="1124"/>
      <c r="AV58" s="1124"/>
      <c r="AW58" s="1124"/>
      <c r="AX58" s="1124"/>
      <c r="AY58" s="1124"/>
      <c r="AZ58" s="1130"/>
      <c r="BA58" s="1130"/>
      <c r="BB58" s="1130"/>
      <c r="BC58" s="1130"/>
      <c r="BD58" s="1130"/>
      <c r="BE58" s="1115"/>
      <c r="BF58" s="1115"/>
      <c r="BG58" s="1115"/>
      <c r="BH58" s="1115"/>
      <c r="BI58" s="1116"/>
      <c r="BJ58" s="252"/>
      <c r="BK58" s="252"/>
      <c r="BL58" s="252"/>
      <c r="BM58" s="252"/>
      <c r="BN58" s="252"/>
      <c r="BO58" s="265"/>
      <c r="BP58" s="265"/>
      <c r="BQ58" s="262">
        <v>52</v>
      </c>
      <c r="BR58" s="263"/>
      <c r="BS58" s="1103"/>
      <c r="BT58" s="1104"/>
      <c r="BU58" s="1104"/>
      <c r="BV58" s="1104"/>
      <c r="BW58" s="1104"/>
      <c r="BX58" s="1104"/>
      <c r="BY58" s="1104"/>
      <c r="BZ58" s="1104"/>
      <c r="CA58" s="1104"/>
      <c r="CB58" s="1104"/>
      <c r="CC58" s="1104"/>
      <c r="CD58" s="1104"/>
      <c r="CE58" s="1104"/>
      <c r="CF58" s="1104"/>
      <c r="CG58" s="1105"/>
      <c r="CH58" s="1078"/>
      <c r="CI58" s="1079"/>
      <c r="CJ58" s="1079"/>
      <c r="CK58" s="1079"/>
      <c r="CL58" s="1080"/>
      <c r="CM58" s="1078"/>
      <c r="CN58" s="1079"/>
      <c r="CO58" s="1079"/>
      <c r="CP58" s="1079"/>
      <c r="CQ58" s="1080"/>
      <c r="CR58" s="1078"/>
      <c r="CS58" s="1079"/>
      <c r="CT58" s="1079"/>
      <c r="CU58" s="1079"/>
      <c r="CV58" s="1080"/>
      <c r="CW58" s="1078"/>
      <c r="CX58" s="1079"/>
      <c r="CY58" s="1079"/>
      <c r="CZ58" s="1079"/>
      <c r="DA58" s="1080"/>
      <c r="DB58" s="1078"/>
      <c r="DC58" s="1079"/>
      <c r="DD58" s="1079"/>
      <c r="DE58" s="1079"/>
      <c r="DF58" s="1080"/>
      <c r="DG58" s="1078"/>
      <c r="DH58" s="1079"/>
      <c r="DI58" s="1079"/>
      <c r="DJ58" s="1079"/>
      <c r="DK58" s="1080"/>
      <c r="DL58" s="1078"/>
      <c r="DM58" s="1079"/>
      <c r="DN58" s="1079"/>
      <c r="DO58" s="1079"/>
      <c r="DP58" s="1080"/>
      <c r="DQ58" s="1078"/>
      <c r="DR58" s="1079"/>
      <c r="DS58" s="1079"/>
      <c r="DT58" s="1079"/>
      <c r="DU58" s="1080"/>
      <c r="DV58" s="1081"/>
      <c r="DW58" s="1082"/>
      <c r="DX58" s="1082"/>
      <c r="DY58" s="1082"/>
      <c r="DZ58" s="1083"/>
      <c r="EA58" s="246"/>
    </row>
    <row r="59" spans="1:131" s="247" customFormat="1" ht="26.25" customHeight="1" x14ac:dyDescent="0.15">
      <c r="A59" s="261">
        <v>32</v>
      </c>
      <c r="B59" s="1120"/>
      <c r="C59" s="1121"/>
      <c r="D59" s="1121"/>
      <c r="E59" s="1121"/>
      <c r="F59" s="1121"/>
      <c r="G59" s="1121"/>
      <c r="H59" s="1121"/>
      <c r="I59" s="1121"/>
      <c r="J59" s="1121"/>
      <c r="K59" s="1121"/>
      <c r="L59" s="1121"/>
      <c r="M59" s="1121"/>
      <c r="N59" s="1121"/>
      <c r="O59" s="1121"/>
      <c r="P59" s="1122"/>
      <c r="Q59" s="1123"/>
      <c r="R59" s="1124"/>
      <c r="S59" s="1124"/>
      <c r="T59" s="1124"/>
      <c r="U59" s="1124"/>
      <c r="V59" s="1124"/>
      <c r="W59" s="1124"/>
      <c r="X59" s="1124"/>
      <c r="Y59" s="1124"/>
      <c r="Z59" s="1124"/>
      <c r="AA59" s="1124"/>
      <c r="AB59" s="1124"/>
      <c r="AC59" s="1124"/>
      <c r="AD59" s="1124"/>
      <c r="AE59" s="1125"/>
      <c r="AF59" s="1126"/>
      <c r="AG59" s="1127"/>
      <c r="AH59" s="1127"/>
      <c r="AI59" s="1127"/>
      <c r="AJ59" s="1128"/>
      <c r="AK59" s="1129"/>
      <c r="AL59" s="1124"/>
      <c r="AM59" s="1124"/>
      <c r="AN59" s="1124"/>
      <c r="AO59" s="1124"/>
      <c r="AP59" s="1124"/>
      <c r="AQ59" s="1124"/>
      <c r="AR59" s="1124"/>
      <c r="AS59" s="1124"/>
      <c r="AT59" s="1124"/>
      <c r="AU59" s="1124"/>
      <c r="AV59" s="1124"/>
      <c r="AW59" s="1124"/>
      <c r="AX59" s="1124"/>
      <c r="AY59" s="1124"/>
      <c r="AZ59" s="1130"/>
      <c r="BA59" s="1130"/>
      <c r="BB59" s="1130"/>
      <c r="BC59" s="1130"/>
      <c r="BD59" s="1130"/>
      <c r="BE59" s="1115"/>
      <c r="BF59" s="1115"/>
      <c r="BG59" s="1115"/>
      <c r="BH59" s="1115"/>
      <c r="BI59" s="1116"/>
      <c r="BJ59" s="252"/>
      <c r="BK59" s="252"/>
      <c r="BL59" s="252"/>
      <c r="BM59" s="252"/>
      <c r="BN59" s="252"/>
      <c r="BO59" s="265"/>
      <c r="BP59" s="265"/>
      <c r="BQ59" s="262">
        <v>53</v>
      </c>
      <c r="BR59" s="263"/>
      <c r="BS59" s="1103"/>
      <c r="BT59" s="1104"/>
      <c r="BU59" s="1104"/>
      <c r="BV59" s="1104"/>
      <c r="BW59" s="1104"/>
      <c r="BX59" s="1104"/>
      <c r="BY59" s="1104"/>
      <c r="BZ59" s="1104"/>
      <c r="CA59" s="1104"/>
      <c r="CB59" s="1104"/>
      <c r="CC59" s="1104"/>
      <c r="CD59" s="1104"/>
      <c r="CE59" s="1104"/>
      <c r="CF59" s="1104"/>
      <c r="CG59" s="1105"/>
      <c r="CH59" s="1078"/>
      <c r="CI59" s="1079"/>
      <c r="CJ59" s="1079"/>
      <c r="CK59" s="1079"/>
      <c r="CL59" s="1080"/>
      <c r="CM59" s="1078"/>
      <c r="CN59" s="1079"/>
      <c r="CO59" s="1079"/>
      <c r="CP59" s="1079"/>
      <c r="CQ59" s="1080"/>
      <c r="CR59" s="1078"/>
      <c r="CS59" s="1079"/>
      <c r="CT59" s="1079"/>
      <c r="CU59" s="1079"/>
      <c r="CV59" s="1080"/>
      <c r="CW59" s="1078"/>
      <c r="CX59" s="1079"/>
      <c r="CY59" s="1079"/>
      <c r="CZ59" s="1079"/>
      <c r="DA59" s="1080"/>
      <c r="DB59" s="1078"/>
      <c r="DC59" s="1079"/>
      <c r="DD59" s="1079"/>
      <c r="DE59" s="1079"/>
      <c r="DF59" s="1080"/>
      <c r="DG59" s="1078"/>
      <c r="DH59" s="1079"/>
      <c r="DI59" s="1079"/>
      <c r="DJ59" s="1079"/>
      <c r="DK59" s="1080"/>
      <c r="DL59" s="1078"/>
      <c r="DM59" s="1079"/>
      <c r="DN59" s="1079"/>
      <c r="DO59" s="1079"/>
      <c r="DP59" s="1080"/>
      <c r="DQ59" s="1078"/>
      <c r="DR59" s="1079"/>
      <c r="DS59" s="1079"/>
      <c r="DT59" s="1079"/>
      <c r="DU59" s="1080"/>
      <c r="DV59" s="1081"/>
      <c r="DW59" s="1082"/>
      <c r="DX59" s="1082"/>
      <c r="DY59" s="1082"/>
      <c r="DZ59" s="1083"/>
      <c r="EA59" s="246"/>
    </row>
    <row r="60" spans="1:131" s="247" customFormat="1" ht="26.25" customHeight="1" x14ac:dyDescent="0.15">
      <c r="A60" s="261">
        <v>33</v>
      </c>
      <c r="B60" s="1120"/>
      <c r="C60" s="1121"/>
      <c r="D60" s="1121"/>
      <c r="E60" s="1121"/>
      <c r="F60" s="1121"/>
      <c r="G60" s="1121"/>
      <c r="H60" s="1121"/>
      <c r="I60" s="1121"/>
      <c r="J60" s="1121"/>
      <c r="K60" s="1121"/>
      <c r="L60" s="1121"/>
      <c r="M60" s="1121"/>
      <c r="N60" s="1121"/>
      <c r="O60" s="1121"/>
      <c r="P60" s="1122"/>
      <c r="Q60" s="1123"/>
      <c r="R60" s="1124"/>
      <c r="S60" s="1124"/>
      <c r="T60" s="1124"/>
      <c r="U60" s="1124"/>
      <c r="V60" s="1124"/>
      <c r="W60" s="1124"/>
      <c r="X60" s="1124"/>
      <c r="Y60" s="1124"/>
      <c r="Z60" s="1124"/>
      <c r="AA60" s="1124"/>
      <c r="AB60" s="1124"/>
      <c r="AC60" s="1124"/>
      <c r="AD60" s="1124"/>
      <c r="AE60" s="1125"/>
      <c r="AF60" s="1126"/>
      <c r="AG60" s="1127"/>
      <c r="AH60" s="1127"/>
      <c r="AI60" s="1127"/>
      <c r="AJ60" s="1128"/>
      <c r="AK60" s="1129"/>
      <c r="AL60" s="1124"/>
      <c r="AM60" s="1124"/>
      <c r="AN60" s="1124"/>
      <c r="AO60" s="1124"/>
      <c r="AP60" s="1124"/>
      <c r="AQ60" s="1124"/>
      <c r="AR60" s="1124"/>
      <c r="AS60" s="1124"/>
      <c r="AT60" s="1124"/>
      <c r="AU60" s="1124"/>
      <c r="AV60" s="1124"/>
      <c r="AW60" s="1124"/>
      <c r="AX60" s="1124"/>
      <c r="AY60" s="1124"/>
      <c r="AZ60" s="1130"/>
      <c r="BA60" s="1130"/>
      <c r="BB60" s="1130"/>
      <c r="BC60" s="1130"/>
      <c r="BD60" s="1130"/>
      <c r="BE60" s="1115"/>
      <c r="BF60" s="1115"/>
      <c r="BG60" s="1115"/>
      <c r="BH60" s="1115"/>
      <c r="BI60" s="1116"/>
      <c r="BJ60" s="252"/>
      <c r="BK60" s="252"/>
      <c r="BL60" s="252"/>
      <c r="BM60" s="252"/>
      <c r="BN60" s="252"/>
      <c r="BO60" s="265"/>
      <c r="BP60" s="265"/>
      <c r="BQ60" s="262">
        <v>54</v>
      </c>
      <c r="BR60" s="263"/>
      <c r="BS60" s="1103"/>
      <c r="BT60" s="1104"/>
      <c r="BU60" s="1104"/>
      <c r="BV60" s="1104"/>
      <c r="BW60" s="1104"/>
      <c r="BX60" s="1104"/>
      <c r="BY60" s="1104"/>
      <c r="BZ60" s="1104"/>
      <c r="CA60" s="1104"/>
      <c r="CB60" s="1104"/>
      <c r="CC60" s="1104"/>
      <c r="CD60" s="1104"/>
      <c r="CE60" s="1104"/>
      <c r="CF60" s="1104"/>
      <c r="CG60" s="1105"/>
      <c r="CH60" s="1078"/>
      <c r="CI60" s="1079"/>
      <c r="CJ60" s="1079"/>
      <c r="CK60" s="1079"/>
      <c r="CL60" s="1080"/>
      <c r="CM60" s="1078"/>
      <c r="CN60" s="1079"/>
      <c r="CO60" s="1079"/>
      <c r="CP60" s="1079"/>
      <c r="CQ60" s="1080"/>
      <c r="CR60" s="1078"/>
      <c r="CS60" s="1079"/>
      <c r="CT60" s="1079"/>
      <c r="CU60" s="1079"/>
      <c r="CV60" s="1080"/>
      <c r="CW60" s="1078"/>
      <c r="CX60" s="1079"/>
      <c r="CY60" s="1079"/>
      <c r="CZ60" s="1079"/>
      <c r="DA60" s="1080"/>
      <c r="DB60" s="1078"/>
      <c r="DC60" s="1079"/>
      <c r="DD60" s="1079"/>
      <c r="DE60" s="1079"/>
      <c r="DF60" s="1080"/>
      <c r="DG60" s="1078"/>
      <c r="DH60" s="1079"/>
      <c r="DI60" s="1079"/>
      <c r="DJ60" s="1079"/>
      <c r="DK60" s="1080"/>
      <c r="DL60" s="1078"/>
      <c r="DM60" s="1079"/>
      <c r="DN60" s="1079"/>
      <c r="DO60" s="1079"/>
      <c r="DP60" s="1080"/>
      <c r="DQ60" s="1078"/>
      <c r="DR60" s="1079"/>
      <c r="DS60" s="1079"/>
      <c r="DT60" s="1079"/>
      <c r="DU60" s="1080"/>
      <c r="DV60" s="1081"/>
      <c r="DW60" s="1082"/>
      <c r="DX60" s="1082"/>
      <c r="DY60" s="1082"/>
      <c r="DZ60" s="1083"/>
      <c r="EA60" s="246"/>
    </row>
    <row r="61" spans="1:131" s="247" customFormat="1" ht="26.25" customHeight="1" thickBot="1" x14ac:dyDescent="0.2">
      <c r="A61" s="261">
        <v>34</v>
      </c>
      <c r="B61" s="1120"/>
      <c r="C61" s="1121"/>
      <c r="D61" s="1121"/>
      <c r="E61" s="1121"/>
      <c r="F61" s="1121"/>
      <c r="G61" s="1121"/>
      <c r="H61" s="1121"/>
      <c r="I61" s="1121"/>
      <c r="J61" s="1121"/>
      <c r="K61" s="1121"/>
      <c r="L61" s="1121"/>
      <c r="M61" s="1121"/>
      <c r="N61" s="1121"/>
      <c r="O61" s="1121"/>
      <c r="P61" s="1122"/>
      <c r="Q61" s="1123"/>
      <c r="R61" s="1124"/>
      <c r="S61" s="1124"/>
      <c r="T61" s="1124"/>
      <c r="U61" s="1124"/>
      <c r="V61" s="1124"/>
      <c r="W61" s="1124"/>
      <c r="X61" s="1124"/>
      <c r="Y61" s="1124"/>
      <c r="Z61" s="1124"/>
      <c r="AA61" s="1124"/>
      <c r="AB61" s="1124"/>
      <c r="AC61" s="1124"/>
      <c r="AD61" s="1124"/>
      <c r="AE61" s="1125"/>
      <c r="AF61" s="1126"/>
      <c r="AG61" s="1127"/>
      <c r="AH61" s="1127"/>
      <c r="AI61" s="1127"/>
      <c r="AJ61" s="1128"/>
      <c r="AK61" s="1129"/>
      <c r="AL61" s="1124"/>
      <c r="AM61" s="1124"/>
      <c r="AN61" s="1124"/>
      <c r="AO61" s="1124"/>
      <c r="AP61" s="1124"/>
      <c r="AQ61" s="1124"/>
      <c r="AR61" s="1124"/>
      <c r="AS61" s="1124"/>
      <c r="AT61" s="1124"/>
      <c r="AU61" s="1124"/>
      <c r="AV61" s="1124"/>
      <c r="AW61" s="1124"/>
      <c r="AX61" s="1124"/>
      <c r="AY61" s="1124"/>
      <c r="AZ61" s="1130"/>
      <c r="BA61" s="1130"/>
      <c r="BB61" s="1130"/>
      <c r="BC61" s="1130"/>
      <c r="BD61" s="1130"/>
      <c r="BE61" s="1115"/>
      <c r="BF61" s="1115"/>
      <c r="BG61" s="1115"/>
      <c r="BH61" s="1115"/>
      <c r="BI61" s="1116"/>
      <c r="BJ61" s="252"/>
      <c r="BK61" s="252"/>
      <c r="BL61" s="252"/>
      <c r="BM61" s="252"/>
      <c r="BN61" s="252"/>
      <c r="BO61" s="265"/>
      <c r="BP61" s="265"/>
      <c r="BQ61" s="262">
        <v>55</v>
      </c>
      <c r="BR61" s="263"/>
      <c r="BS61" s="1103"/>
      <c r="BT61" s="1104"/>
      <c r="BU61" s="1104"/>
      <c r="BV61" s="1104"/>
      <c r="BW61" s="1104"/>
      <c r="BX61" s="1104"/>
      <c r="BY61" s="1104"/>
      <c r="BZ61" s="1104"/>
      <c r="CA61" s="1104"/>
      <c r="CB61" s="1104"/>
      <c r="CC61" s="1104"/>
      <c r="CD61" s="1104"/>
      <c r="CE61" s="1104"/>
      <c r="CF61" s="1104"/>
      <c r="CG61" s="1105"/>
      <c r="CH61" s="1078"/>
      <c r="CI61" s="1079"/>
      <c r="CJ61" s="1079"/>
      <c r="CK61" s="1079"/>
      <c r="CL61" s="1080"/>
      <c r="CM61" s="1078"/>
      <c r="CN61" s="1079"/>
      <c r="CO61" s="1079"/>
      <c r="CP61" s="1079"/>
      <c r="CQ61" s="1080"/>
      <c r="CR61" s="1078"/>
      <c r="CS61" s="1079"/>
      <c r="CT61" s="1079"/>
      <c r="CU61" s="1079"/>
      <c r="CV61" s="1080"/>
      <c r="CW61" s="1078"/>
      <c r="CX61" s="1079"/>
      <c r="CY61" s="1079"/>
      <c r="CZ61" s="1079"/>
      <c r="DA61" s="1080"/>
      <c r="DB61" s="1078"/>
      <c r="DC61" s="1079"/>
      <c r="DD61" s="1079"/>
      <c r="DE61" s="1079"/>
      <c r="DF61" s="1080"/>
      <c r="DG61" s="1078"/>
      <c r="DH61" s="1079"/>
      <c r="DI61" s="1079"/>
      <c r="DJ61" s="1079"/>
      <c r="DK61" s="1080"/>
      <c r="DL61" s="1078"/>
      <c r="DM61" s="1079"/>
      <c r="DN61" s="1079"/>
      <c r="DO61" s="1079"/>
      <c r="DP61" s="1080"/>
      <c r="DQ61" s="1078"/>
      <c r="DR61" s="1079"/>
      <c r="DS61" s="1079"/>
      <c r="DT61" s="1079"/>
      <c r="DU61" s="1080"/>
      <c r="DV61" s="1081"/>
      <c r="DW61" s="1082"/>
      <c r="DX61" s="1082"/>
      <c r="DY61" s="1082"/>
      <c r="DZ61" s="1083"/>
      <c r="EA61" s="246"/>
    </row>
    <row r="62" spans="1:131" s="247" customFormat="1" ht="26.25" customHeight="1" x14ac:dyDescent="0.15">
      <c r="A62" s="261">
        <v>35</v>
      </c>
      <c r="B62" s="1120"/>
      <c r="C62" s="1121"/>
      <c r="D62" s="1121"/>
      <c r="E62" s="1121"/>
      <c r="F62" s="1121"/>
      <c r="G62" s="1121"/>
      <c r="H62" s="1121"/>
      <c r="I62" s="1121"/>
      <c r="J62" s="1121"/>
      <c r="K62" s="1121"/>
      <c r="L62" s="1121"/>
      <c r="M62" s="1121"/>
      <c r="N62" s="1121"/>
      <c r="O62" s="1121"/>
      <c r="P62" s="1122"/>
      <c r="Q62" s="1123"/>
      <c r="R62" s="1124"/>
      <c r="S62" s="1124"/>
      <c r="T62" s="1124"/>
      <c r="U62" s="1124"/>
      <c r="V62" s="1124"/>
      <c r="W62" s="1124"/>
      <c r="X62" s="1124"/>
      <c r="Y62" s="1124"/>
      <c r="Z62" s="1124"/>
      <c r="AA62" s="1124"/>
      <c r="AB62" s="1124"/>
      <c r="AC62" s="1124"/>
      <c r="AD62" s="1124"/>
      <c r="AE62" s="1125"/>
      <c r="AF62" s="1126"/>
      <c r="AG62" s="1127"/>
      <c r="AH62" s="1127"/>
      <c r="AI62" s="1127"/>
      <c r="AJ62" s="1128"/>
      <c r="AK62" s="1129"/>
      <c r="AL62" s="1124"/>
      <c r="AM62" s="1124"/>
      <c r="AN62" s="1124"/>
      <c r="AO62" s="1124"/>
      <c r="AP62" s="1124"/>
      <c r="AQ62" s="1124"/>
      <c r="AR62" s="1124"/>
      <c r="AS62" s="1124"/>
      <c r="AT62" s="1124"/>
      <c r="AU62" s="1124"/>
      <c r="AV62" s="1124"/>
      <c r="AW62" s="1124"/>
      <c r="AX62" s="1124"/>
      <c r="AY62" s="1124"/>
      <c r="AZ62" s="1130"/>
      <c r="BA62" s="1130"/>
      <c r="BB62" s="1130"/>
      <c r="BC62" s="1130"/>
      <c r="BD62" s="1130"/>
      <c r="BE62" s="1115"/>
      <c r="BF62" s="1115"/>
      <c r="BG62" s="1115"/>
      <c r="BH62" s="1115"/>
      <c r="BI62" s="1116"/>
      <c r="BJ62" s="1117" t="s">
        <v>402</v>
      </c>
      <c r="BK62" s="1118"/>
      <c r="BL62" s="1118"/>
      <c r="BM62" s="1118"/>
      <c r="BN62" s="1119"/>
      <c r="BO62" s="265"/>
      <c r="BP62" s="265"/>
      <c r="BQ62" s="262">
        <v>56</v>
      </c>
      <c r="BR62" s="263"/>
      <c r="BS62" s="1103"/>
      <c r="BT62" s="1104"/>
      <c r="BU62" s="1104"/>
      <c r="BV62" s="1104"/>
      <c r="BW62" s="1104"/>
      <c r="BX62" s="1104"/>
      <c r="BY62" s="1104"/>
      <c r="BZ62" s="1104"/>
      <c r="CA62" s="1104"/>
      <c r="CB62" s="1104"/>
      <c r="CC62" s="1104"/>
      <c r="CD62" s="1104"/>
      <c r="CE62" s="1104"/>
      <c r="CF62" s="1104"/>
      <c r="CG62" s="1105"/>
      <c r="CH62" s="1078"/>
      <c r="CI62" s="1079"/>
      <c r="CJ62" s="1079"/>
      <c r="CK62" s="1079"/>
      <c r="CL62" s="1080"/>
      <c r="CM62" s="1078"/>
      <c r="CN62" s="1079"/>
      <c r="CO62" s="1079"/>
      <c r="CP62" s="1079"/>
      <c r="CQ62" s="1080"/>
      <c r="CR62" s="1078"/>
      <c r="CS62" s="1079"/>
      <c r="CT62" s="1079"/>
      <c r="CU62" s="1079"/>
      <c r="CV62" s="1080"/>
      <c r="CW62" s="1078"/>
      <c r="CX62" s="1079"/>
      <c r="CY62" s="1079"/>
      <c r="CZ62" s="1079"/>
      <c r="DA62" s="1080"/>
      <c r="DB62" s="1078"/>
      <c r="DC62" s="1079"/>
      <c r="DD62" s="1079"/>
      <c r="DE62" s="1079"/>
      <c r="DF62" s="1080"/>
      <c r="DG62" s="1078"/>
      <c r="DH62" s="1079"/>
      <c r="DI62" s="1079"/>
      <c r="DJ62" s="1079"/>
      <c r="DK62" s="1080"/>
      <c r="DL62" s="1078"/>
      <c r="DM62" s="1079"/>
      <c r="DN62" s="1079"/>
      <c r="DO62" s="1079"/>
      <c r="DP62" s="1080"/>
      <c r="DQ62" s="1078"/>
      <c r="DR62" s="1079"/>
      <c r="DS62" s="1079"/>
      <c r="DT62" s="1079"/>
      <c r="DU62" s="1080"/>
      <c r="DV62" s="1081"/>
      <c r="DW62" s="1082"/>
      <c r="DX62" s="1082"/>
      <c r="DY62" s="1082"/>
      <c r="DZ62" s="1083"/>
      <c r="EA62" s="246"/>
    </row>
    <row r="63" spans="1:131" s="247" customFormat="1" ht="26.25" customHeight="1" thickBot="1" x14ac:dyDescent="0.2">
      <c r="A63" s="264" t="s">
        <v>386</v>
      </c>
      <c r="B63" s="1033" t="s">
        <v>403</v>
      </c>
      <c r="C63" s="1034"/>
      <c r="D63" s="1034"/>
      <c r="E63" s="1034"/>
      <c r="F63" s="1034"/>
      <c r="G63" s="1034"/>
      <c r="H63" s="1034"/>
      <c r="I63" s="1034"/>
      <c r="J63" s="1034"/>
      <c r="K63" s="1034"/>
      <c r="L63" s="1034"/>
      <c r="M63" s="1034"/>
      <c r="N63" s="1034"/>
      <c r="O63" s="1034"/>
      <c r="P63" s="1035"/>
      <c r="Q63" s="1051"/>
      <c r="R63" s="1052"/>
      <c r="S63" s="1052"/>
      <c r="T63" s="1052"/>
      <c r="U63" s="1052"/>
      <c r="V63" s="1052"/>
      <c r="W63" s="1052"/>
      <c r="X63" s="1052"/>
      <c r="Y63" s="1052"/>
      <c r="Z63" s="1052"/>
      <c r="AA63" s="1052"/>
      <c r="AB63" s="1052"/>
      <c r="AC63" s="1052"/>
      <c r="AD63" s="1052"/>
      <c r="AE63" s="1111"/>
      <c r="AF63" s="1112">
        <v>2</v>
      </c>
      <c r="AG63" s="1048"/>
      <c r="AH63" s="1048"/>
      <c r="AI63" s="1048"/>
      <c r="AJ63" s="1113"/>
      <c r="AK63" s="1114"/>
      <c r="AL63" s="1052"/>
      <c r="AM63" s="1052"/>
      <c r="AN63" s="1052"/>
      <c r="AO63" s="1052"/>
      <c r="AP63" s="1048">
        <v>7</v>
      </c>
      <c r="AQ63" s="1048"/>
      <c r="AR63" s="1048"/>
      <c r="AS63" s="1048"/>
      <c r="AT63" s="1048"/>
      <c r="AU63" s="1048"/>
      <c r="AV63" s="1048"/>
      <c r="AW63" s="1048"/>
      <c r="AX63" s="1048"/>
      <c r="AY63" s="1048"/>
      <c r="AZ63" s="1108"/>
      <c r="BA63" s="1108"/>
      <c r="BB63" s="1108"/>
      <c r="BC63" s="1108"/>
      <c r="BD63" s="1108"/>
      <c r="BE63" s="1049"/>
      <c r="BF63" s="1049"/>
      <c r="BG63" s="1049"/>
      <c r="BH63" s="1049"/>
      <c r="BI63" s="1050"/>
      <c r="BJ63" s="1109" t="s">
        <v>129</v>
      </c>
      <c r="BK63" s="1040"/>
      <c r="BL63" s="1040"/>
      <c r="BM63" s="1040"/>
      <c r="BN63" s="1110"/>
      <c r="BO63" s="265"/>
      <c r="BP63" s="265"/>
      <c r="BQ63" s="262">
        <v>57</v>
      </c>
      <c r="BR63" s="263"/>
      <c r="BS63" s="1103"/>
      <c r="BT63" s="1104"/>
      <c r="BU63" s="1104"/>
      <c r="BV63" s="1104"/>
      <c r="BW63" s="1104"/>
      <c r="BX63" s="1104"/>
      <c r="BY63" s="1104"/>
      <c r="BZ63" s="1104"/>
      <c r="CA63" s="1104"/>
      <c r="CB63" s="1104"/>
      <c r="CC63" s="1104"/>
      <c r="CD63" s="1104"/>
      <c r="CE63" s="1104"/>
      <c r="CF63" s="1104"/>
      <c r="CG63" s="1105"/>
      <c r="CH63" s="1078"/>
      <c r="CI63" s="1079"/>
      <c r="CJ63" s="1079"/>
      <c r="CK63" s="1079"/>
      <c r="CL63" s="1080"/>
      <c r="CM63" s="1078"/>
      <c r="CN63" s="1079"/>
      <c r="CO63" s="1079"/>
      <c r="CP63" s="1079"/>
      <c r="CQ63" s="1080"/>
      <c r="CR63" s="1078"/>
      <c r="CS63" s="1079"/>
      <c r="CT63" s="1079"/>
      <c r="CU63" s="1079"/>
      <c r="CV63" s="1080"/>
      <c r="CW63" s="1078"/>
      <c r="CX63" s="1079"/>
      <c r="CY63" s="1079"/>
      <c r="CZ63" s="1079"/>
      <c r="DA63" s="1080"/>
      <c r="DB63" s="1078"/>
      <c r="DC63" s="1079"/>
      <c r="DD63" s="1079"/>
      <c r="DE63" s="1079"/>
      <c r="DF63" s="1080"/>
      <c r="DG63" s="1078"/>
      <c r="DH63" s="1079"/>
      <c r="DI63" s="1079"/>
      <c r="DJ63" s="1079"/>
      <c r="DK63" s="1080"/>
      <c r="DL63" s="1078"/>
      <c r="DM63" s="1079"/>
      <c r="DN63" s="1079"/>
      <c r="DO63" s="1079"/>
      <c r="DP63" s="1080"/>
      <c r="DQ63" s="1078"/>
      <c r="DR63" s="1079"/>
      <c r="DS63" s="1079"/>
      <c r="DT63" s="1079"/>
      <c r="DU63" s="1080"/>
      <c r="DV63" s="1081"/>
      <c r="DW63" s="1082"/>
      <c r="DX63" s="1082"/>
      <c r="DY63" s="1082"/>
      <c r="DZ63" s="1083"/>
      <c r="EA63" s="246"/>
    </row>
    <row r="64" spans="1:131" s="247" customFormat="1" ht="26.25" customHeight="1" x14ac:dyDescent="0.15">
      <c r="A64" s="265"/>
      <c r="B64" s="265"/>
      <c r="C64" s="265"/>
      <c r="D64" s="265"/>
      <c r="E64" s="265"/>
      <c r="F64" s="265"/>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265"/>
      <c r="AK64" s="265"/>
      <c r="AL64" s="265"/>
      <c r="AM64" s="265"/>
      <c r="AN64" s="265"/>
      <c r="AO64" s="265"/>
      <c r="AP64" s="265"/>
      <c r="AQ64" s="265"/>
      <c r="AR64" s="265"/>
      <c r="AS64" s="265"/>
      <c r="AT64" s="265"/>
      <c r="AU64" s="265"/>
      <c r="AV64" s="265"/>
      <c r="AW64" s="265"/>
      <c r="AX64" s="265"/>
      <c r="AY64" s="265"/>
      <c r="AZ64" s="265"/>
      <c r="BA64" s="265"/>
      <c r="BB64" s="265"/>
      <c r="BC64" s="265"/>
      <c r="BD64" s="265"/>
      <c r="BE64" s="265"/>
      <c r="BF64" s="265"/>
      <c r="BG64" s="265"/>
      <c r="BH64" s="265"/>
      <c r="BI64" s="265"/>
      <c r="BJ64" s="265"/>
      <c r="BK64" s="265"/>
      <c r="BL64" s="265"/>
      <c r="BM64" s="265"/>
      <c r="BN64" s="265"/>
      <c r="BO64" s="265"/>
      <c r="BP64" s="265"/>
      <c r="BQ64" s="262">
        <v>58</v>
      </c>
      <c r="BR64" s="263"/>
      <c r="BS64" s="1103"/>
      <c r="BT64" s="1104"/>
      <c r="BU64" s="1104"/>
      <c r="BV64" s="1104"/>
      <c r="BW64" s="1104"/>
      <c r="BX64" s="1104"/>
      <c r="BY64" s="1104"/>
      <c r="BZ64" s="1104"/>
      <c r="CA64" s="1104"/>
      <c r="CB64" s="1104"/>
      <c r="CC64" s="1104"/>
      <c r="CD64" s="1104"/>
      <c r="CE64" s="1104"/>
      <c r="CF64" s="1104"/>
      <c r="CG64" s="1105"/>
      <c r="CH64" s="1078"/>
      <c r="CI64" s="1079"/>
      <c r="CJ64" s="1079"/>
      <c r="CK64" s="1079"/>
      <c r="CL64" s="1080"/>
      <c r="CM64" s="1078"/>
      <c r="CN64" s="1079"/>
      <c r="CO64" s="1079"/>
      <c r="CP64" s="1079"/>
      <c r="CQ64" s="1080"/>
      <c r="CR64" s="1078"/>
      <c r="CS64" s="1079"/>
      <c r="CT64" s="1079"/>
      <c r="CU64" s="1079"/>
      <c r="CV64" s="1080"/>
      <c r="CW64" s="1078"/>
      <c r="CX64" s="1079"/>
      <c r="CY64" s="1079"/>
      <c r="CZ64" s="1079"/>
      <c r="DA64" s="1080"/>
      <c r="DB64" s="1078"/>
      <c r="DC64" s="1079"/>
      <c r="DD64" s="1079"/>
      <c r="DE64" s="1079"/>
      <c r="DF64" s="1080"/>
      <c r="DG64" s="1078"/>
      <c r="DH64" s="1079"/>
      <c r="DI64" s="1079"/>
      <c r="DJ64" s="1079"/>
      <c r="DK64" s="1080"/>
      <c r="DL64" s="1078"/>
      <c r="DM64" s="1079"/>
      <c r="DN64" s="1079"/>
      <c r="DO64" s="1079"/>
      <c r="DP64" s="1080"/>
      <c r="DQ64" s="1078"/>
      <c r="DR64" s="1079"/>
      <c r="DS64" s="1079"/>
      <c r="DT64" s="1079"/>
      <c r="DU64" s="1080"/>
      <c r="DV64" s="1081"/>
      <c r="DW64" s="1082"/>
      <c r="DX64" s="1082"/>
      <c r="DY64" s="1082"/>
      <c r="DZ64" s="1083"/>
      <c r="EA64" s="246"/>
    </row>
    <row r="65" spans="1:131" s="247" customFormat="1" ht="26.25" customHeight="1" thickBot="1" x14ac:dyDescent="0.2">
      <c r="A65" s="252" t="s">
        <v>404</v>
      </c>
      <c r="B65" s="252"/>
      <c r="C65" s="252"/>
      <c r="D65" s="252"/>
      <c r="E65" s="252"/>
      <c r="F65" s="252"/>
      <c r="G65" s="252"/>
      <c r="H65" s="252"/>
      <c r="I65" s="252"/>
      <c r="J65" s="252"/>
      <c r="K65" s="252"/>
      <c r="L65" s="252"/>
      <c r="M65" s="252"/>
      <c r="N65" s="252"/>
      <c r="O65" s="252"/>
      <c r="P65" s="252"/>
      <c r="Q65" s="252"/>
      <c r="R65" s="252"/>
      <c r="S65" s="252"/>
      <c r="T65" s="252"/>
      <c r="U65" s="252"/>
      <c r="V65" s="252"/>
      <c r="W65" s="252"/>
      <c r="X65" s="252"/>
      <c r="Y65" s="252"/>
      <c r="Z65" s="252"/>
      <c r="AA65" s="252"/>
      <c r="AB65" s="252"/>
      <c r="AC65" s="252"/>
      <c r="AD65" s="252"/>
      <c r="AE65" s="252"/>
      <c r="AF65" s="252"/>
      <c r="AG65" s="252"/>
      <c r="AH65" s="252"/>
      <c r="AI65" s="252"/>
      <c r="AJ65" s="252"/>
      <c r="AK65" s="252"/>
      <c r="AL65" s="252"/>
      <c r="AM65" s="252"/>
      <c r="AN65" s="252"/>
      <c r="AO65" s="252"/>
      <c r="AP65" s="252"/>
      <c r="AQ65" s="252"/>
      <c r="AR65" s="252"/>
      <c r="AS65" s="252"/>
      <c r="AT65" s="252"/>
      <c r="AU65" s="252"/>
      <c r="AV65" s="252"/>
      <c r="AW65" s="252"/>
      <c r="AX65" s="252"/>
      <c r="AY65" s="252"/>
      <c r="AZ65" s="252"/>
      <c r="BA65" s="252"/>
      <c r="BB65" s="252"/>
      <c r="BC65" s="252"/>
      <c r="BD65" s="252"/>
      <c r="BE65" s="265"/>
      <c r="BF65" s="265"/>
      <c r="BG65" s="265"/>
      <c r="BH65" s="265"/>
      <c r="BI65" s="265"/>
      <c r="BJ65" s="265"/>
      <c r="BK65" s="265"/>
      <c r="BL65" s="265"/>
      <c r="BM65" s="265"/>
      <c r="BN65" s="265"/>
      <c r="BO65" s="265"/>
      <c r="BP65" s="265"/>
      <c r="BQ65" s="262">
        <v>59</v>
      </c>
      <c r="BR65" s="263"/>
      <c r="BS65" s="1103"/>
      <c r="BT65" s="1104"/>
      <c r="BU65" s="1104"/>
      <c r="BV65" s="1104"/>
      <c r="BW65" s="1104"/>
      <c r="BX65" s="1104"/>
      <c r="BY65" s="1104"/>
      <c r="BZ65" s="1104"/>
      <c r="CA65" s="1104"/>
      <c r="CB65" s="1104"/>
      <c r="CC65" s="1104"/>
      <c r="CD65" s="1104"/>
      <c r="CE65" s="1104"/>
      <c r="CF65" s="1104"/>
      <c r="CG65" s="1105"/>
      <c r="CH65" s="1078"/>
      <c r="CI65" s="1079"/>
      <c r="CJ65" s="1079"/>
      <c r="CK65" s="1079"/>
      <c r="CL65" s="1080"/>
      <c r="CM65" s="1078"/>
      <c r="CN65" s="1079"/>
      <c r="CO65" s="1079"/>
      <c r="CP65" s="1079"/>
      <c r="CQ65" s="1080"/>
      <c r="CR65" s="1078"/>
      <c r="CS65" s="1079"/>
      <c r="CT65" s="1079"/>
      <c r="CU65" s="1079"/>
      <c r="CV65" s="1080"/>
      <c r="CW65" s="1078"/>
      <c r="CX65" s="1079"/>
      <c r="CY65" s="1079"/>
      <c r="CZ65" s="1079"/>
      <c r="DA65" s="1080"/>
      <c r="DB65" s="1078"/>
      <c r="DC65" s="1079"/>
      <c r="DD65" s="1079"/>
      <c r="DE65" s="1079"/>
      <c r="DF65" s="1080"/>
      <c r="DG65" s="1078"/>
      <c r="DH65" s="1079"/>
      <c r="DI65" s="1079"/>
      <c r="DJ65" s="1079"/>
      <c r="DK65" s="1080"/>
      <c r="DL65" s="1078"/>
      <c r="DM65" s="1079"/>
      <c r="DN65" s="1079"/>
      <c r="DO65" s="1079"/>
      <c r="DP65" s="1080"/>
      <c r="DQ65" s="1078"/>
      <c r="DR65" s="1079"/>
      <c r="DS65" s="1079"/>
      <c r="DT65" s="1079"/>
      <c r="DU65" s="1080"/>
      <c r="DV65" s="1081"/>
      <c r="DW65" s="1082"/>
      <c r="DX65" s="1082"/>
      <c r="DY65" s="1082"/>
      <c r="DZ65" s="1083"/>
      <c r="EA65" s="246"/>
    </row>
    <row r="66" spans="1:131" s="247" customFormat="1" ht="26.25" customHeight="1" x14ac:dyDescent="0.15">
      <c r="A66" s="1084" t="s">
        <v>405</v>
      </c>
      <c r="B66" s="1085"/>
      <c r="C66" s="1085"/>
      <c r="D66" s="1085"/>
      <c r="E66" s="1085"/>
      <c r="F66" s="1085"/>
      <c r="G66" s="1085"/>
      <c r="H66" s="1085"/>
      <c r="I66" s="1085"/>
      <c r="J66" s="1085"/>
      <c r="K66" s="1085"/>
      <c r="L66" s="1085"/>
      <c r="M66" s="1085"/>
      <c r="N66" s="1085"/>
      <c r="O66" s="1085"/>
      <c r="P66" s="1086"/>
      <c r="Q66" s="1090" t="s">
        <v>390</v>
      </c>
      <c r="R66" s="1091"/>
      <c r="S66" s="1091"/>
      <c r="T66" s="1091"/>
      <c r="U66" s="1092"/>
      <c r="V66" s="1090" t="s">
        <v>391</v>
      </c>
      <c r="W66" s="1091"/>
      <c r="X66" s="1091"/>
      <c r="Y66" s="1091"/>
      <c r="Z66" s="1092"/>
      <c r="AA66" s="1090" t="s">
        <v>392</v>
      </c>
      <c r="AB66" s="1091"/>
      <c r="AC66" s="1091"/>
      <c r="AD66" s="1091"/>
      <c r="AE66" s="1092"/>
      <c r="AF66" s="1096" t="s">
        <v>406</v>
      </c>
      <c r="AG66" s="1097"/>
      <c r="AH66" s="1097"/>
      <c r="AI66" s="1097"/>
      <c r="AJ66" s="1098"/>
      <c r="AK66" s="1090" t="s">
        <v>394</v>
      </c>
      <c r="AL66" s="1085"/>
      <c r="AM66" s="1085"/>
      <c r="AN66" s="1085"/>
      <c r="AO66" s="1086"/>
      <c r="AP66" s="1090" t="s">
        <v>395</v>
      </c>
      <c r="AQ66" s="1091"/>
      <c r="AR66" s="1091"/>
      <c r="AS66" s="1091"/>
      <c r="AT66" s="1092"/>
      <c r="AU66" s="1090" t="s">
        <v>407</v>
      </c>
      <c r="AV66" s="1091"/>
      <c r="AW66" s="1091"/>
      <c r="AX66" s="1091"/>
      <c r="AY66" s="1092"/>
      <c r="AZ66" s="1090" t="s">
        <v>373</v>
      </c>
      <c r="BA66" s="1091"/>
      <c r="BB66" s="1091"/>
      <c r="BC66" s="1091"/>
      <c r="BD66" s="1106"/>
      <c r="BE66" s="265"/>
      <c r="BF66" s="265"/>
      <c r="BG66" s="265"/>
      <c r="BH66" s="265"/>
      <c r="BI66" s="265"/>
      <c r="BJ66" s="265"/>
      <c r="BK66" s="265"/>
      <c r="BL66" s="265"/>
      <c r="BM66" s="265"/>
      <c r="BN66" s="265"/>
      <c r="BO66" s="265"/>
      <c r="BP66" s="265"/>
      <c r="BQ66" s="262">
        <v>60</v>
      </c>
      <c r="BR66" s="267"/>
      <c r="BS66" s="1042"/>
      <c r="BT66" s="1043"/>
      <c r="BU66" s="1043"/>
      <c r="BV66" s="1043"/>
      <c r="BW66" s="1043"/>
      <c r="BX66" s="1043"/>
      <c r="BY66" s="1043"/>
      <c r="BZ66" s="1043"/>
      <c r="CA66" s="1043"/>
      <c r="CB66" s="1043"/>
      <c r="CC66" s="1043"/>
      <c r="CD66" s="1043"/>
      <c r="CE66" s="1043"/>
      <c r="CF66" s="1043"/>
      <c r="CG66" s="1044"/>
      <c r="CH66" s="1045"/>
      <c r="CI66" s="1046"/>
      <c r="CJ66" s="1046"/>
      <c r="CK66" s="1046"/>
      <c r="CL66" s="1047"/>
      <c r="CM66" s="1045"/>
      <c r="CN66" s="1046"/>
      <c r="CO66" s="1046"/>
      <c r="CP66" s="1046"/>
      <c r="CQ66" s="1047"/>
      <c r="CR66" s="1045"/>
      <c r="CS66" s="1046"/>
      <c r="CT66" s="1046"/>
      <c r="CU66" s="1046"/>
      <c r="CV66" s="1047"/>
      <c r="CW66" s="1045"/>
      <c r="CX66" s="1046"/>
      <c r="CY66" s="1046"/>
      <c r="CZ66" s="1046"/>
      <c r="DA66" s="1047"/>
      <c r="DB66" s="1045"/>
      <c r="DC66" s="1046"/>
      <c r="DD66" s="1046"/>
      <c r="DE66" s="1046"/>
      <c r="DF66" s="1047"/>
      <c r="DG66" s="1045"/>
      <c r="DH66" s="1046"/>
      <c r="DI66" s="1046"/>
      <c r="DJ66" s="1046"/>
      <c r="DK66" s="1047"/>
      <c r="DL66" s="1045"/>
      <c r="DM66" s="1046"/>
      <c r="DN66" s="1046"/>
      <c r="DO66" s="1046"/>
      <c r="DP66" s="1047"/>
      <c r="DQ66" s="1045"/>
      <c r="DR66" s="1046"/>
      <c r="DS66" s="1046"/>
      <c r="DT66" s="1046"/>
      <c r="DU66" s="1047"/>
      <c r="DV66" s="1030"/>
      <c r="DW66" s="1031"/>
      <c r="DX66" s="1031"/>
      <c r="DY66" s="1031"/>
      <c r="DZ66" s="1032"/>
      <c r="EA66" s="246"/>
    </row>
    <row r="67" spans="1:131" s="247" customFormat="1" ht="26.25" customHeight="1" thickBot="1" x14ac:dyDescent="0.2">
      <c r="A67" s="1087"/>
      <c r="B67" s="1088"/>
      <c r="C67" s="1088"/>
      <c r="D67" s="1088"/>
      <c r="E67" s="1088"/>
      <c r="F67" s="1088"/>
      <c r="G67" s="1088"/>
      <c r="H67" s="1088"/>
      <c r="I67" s="1088"/>
      <c r="J67" s="1088"/>
      <c r="K67" s="1088"/>
      <c r="L67" s="1088"/>
      <c r="M67" s="1088"/>
      <c r="N67" s="1088"/>
      <c r="O67" s="1088"/>
      <c r="P67" s="1089"/>
      <c r="Q67" s="1093"/>
      <c r="R67" s="1094"/>
      <c r="S67" s="1094"/>
      <c r="T67" s="1094"/>
      <c r="U67" s="1095"/>
      <c r="V67" s="1093"/>
      <c r="W67" s="1094"/>
      <c r="X67" s="1094"/>
      <c r="Y67" s="1094"/>
      <c r="Z67" s="1095"/>
      <c r="AA67" s="1093"/>
      <c r="AB67" s="1094"/>
      <c r="AC67" s="1094"/>
      <c r="AD67" s="1094"/>
      <c r="AE67" s="1095"/>
      <c r="AF67" s="1099"/>
      <c r="AG67" s="1100"/>
      <c r="AH67" s="1100"/>
      <c r="AI67" s="1100"/>
      <c r="AJ67" s="1101"/>
      <c r="AK67" s="1102"/>
      <c r="AL67" s="1088"/>
      <c r="AM67" s="1088"/>
      <c r="AN67" s="1088"/>
      <c r="AO67" s="1089"/>
      <c r="AP67" s="1093"/>
      <c r="AQ67" s="1094"/>
      <c r="AR67" s="1094"/>
      <c r="AS67" s="1094"/>
      <c r="AT67" s="1095"/>
      <c r="AU67" s="1093"/>
      <c r="AV67" s="1094"/>
      <c r="AW67" s="1094"/>
      <c r="AX67" s="1094"/>
      <c r="AY67" s="1095"/>
      <c r="AZ67" s="1093"/>
      <c r="BA67" s="1094"/>
      <c r="BB67" s="1094"/>
      <c r="BC67" s="1094"/>
      <c r="BD67" s="1107"/>
      <c r="BE67" s="265"/>
      <c r="BF67" s="265"/>
      <c r="BG67" s="265"/>
      <c r="BH67" s="265"/>
      <c r="BI67" s="265"/>
      <c r="BJ67" s="265"/>
      <c r="BK67" s="265"/>
      <c r="BL67" s="265"/>
      <c r="BM67" s="265"/>
      <c r="BN67" s="265"/>
      <c r="BO67" s="265"/>
      <c r="BP67" s="265"/>
      <c r="BQ67" s="262">
        <v>61</v>
      </c>
      <c r="BR67" s="267"/>
      <c r="BS67" s="1042"/>
      <c r="BT67" s="1043"/>
      <c r="BU67" s="1043"/>
      <c r="BV67" s="1043"/>
      <c r="BW67" s="1043"/>
      <c r="BX67" s="1043"/>
      <c r="BY67" s="1043"/>
      <c r="BZ67" s="1043"/>
      <c r="CA67" s="1043"/>
      <c r="CB67" s="1043"/>
      <c r="CC67" s="1043"/>
      <c r="CD67" s="1043"/>
      <c r="CE67" s="1043"/>
      <c r="CF67" s="1043"/>
      <c r="CG67" s="1044"/>
      <c r="CH67" s="1045"/>
      <c r="CI67" s="1046"/>
      <c r="CJ67" s="1046"/>
      <c r="CK67" s="1046"/>
      <c r="CL67" s="1047"/>
      <c r="CM67" s="1045"/>
      <c r="CN67" s="1046"/>
      <c r="CO67" s="1046"/>
      <c r="CP67" s="1046"/>
      <c r="CQ67" s="1047"/>
      <c r="CR67" s="1045"/>
      <c r="CS67" s="1046"/>
      <c r="CT67" s="1046"/>
      <c r="CU67" s="1046"/>
      <c r="CV67" s="1047"/>
      <c r="CW67" s="1045"/>
      <c r="CX67" s="1046"/>
      <c r="CY67" s="1046"/>
      <c r="CZ67" s="1046"/>
      <c r="DA67" s="1047"/>
      <c r="DB67" s="1045"/>
      <c r="DC67" s="1046"/>
      <c r="DD67" s="1046"/>
      <c r="DE67" s="1046"/>
      <c r="DF67" s="1047"/>
      <c r="DG67" s="1045"/>
      <c r="DH67" s="1046"/>
      <c r="DI67" s="1046"/>
      <c r="DJ67" s="1046"/>
      <c r="DK67" s="1047"/>
      <c r="DL67" s="1045"/>
      <c r="DM67" s="1046"/>
      <c r="DN67" s="1046"/>
      <c r="DO67" s="1046"/>
      <c r="DP67" s="1047"/>
      <c r="DQ67" s="1045"/>
      <c r="DR67" s="1046"/>
      <c r="DS67" s="1046"/>
      <c r="DT67" s="1046"/>
      <c r="DU67" s="1047"/>
      <c r="DV67" s="1030"/>
      <c r="DW67" s="1031"/>
      <c r="DX67" s="1031"/>
      <c r="DY67" s="1031"/>
      <c r="DZ67" s="1032"/>
      <c r="EA67" s="246"/>
    </row>
    <row r="68" spans="1:131" s="247" customFormat="1" ht="26.25" customHeight="1" thickTop="1" x14ac:dyDescent="0.15">
      <c r="A68" s="258">
        <v>1</v>
      </c>
      <c r="B68" s="1074" t="s">
        <v>561</v>
      </c>
      <c r="C68" s="1075"/>
      <c r="D68" s="1075"/>
      <c r="E68" s="1075"/>
      <c r="F68" s="1075"/>
      <c r="G68" s="1075"/>
      <c r="H68" s="1075"/>
      <c r="I68" s="1075"/>
      <c r="J68" s="1075"/>
      <c r="K68" s="1075"/>
      <c r="L68" s="1075"/>
      <c r="M68" s="1075"/>
      <c r="N68" s="1075"/>
      <c r="O68" s="1075"/>
      <c r="P68" s="1076"/>
      <c r="Q68" s="1077">
        <v>659</v>
      </c>
      <c r="R68" s="1071"/>
      <c r="S68" s="1071"/>
      <c r="T68" s="1071"/>
      <c r="U68" s="1071"/>
      <c r="V68" s="1071">
        <v>649</v>
      </c>
      <c r="W68" s="1071"/>
      <c r="X68" s="1071"/>
      <c r="Y68" s="1071"/>
      <c r="Z68" s="1071"/>
      <c r="AA68" s="1071">
        <v>9</v>
      </c>
      <c r="AB68" s="1071"/>
      <c r="AC68" s="1071"/>
      <c r="AD68" s="1071"/>
      <c r="AE68" s="1071"/>
      <c r="AF68" s="1071">
        <v>9</v>
      </c>
      <c r="AG68" s="1071"/>
      <c r="AH68" s="1071"/>
      <c r="AI68" s="1071"/>
      <c r="AJ68" s="1071"/>
      <c r="AK68" s="1071" t="s">
        <v>499</v>
      </c>
      <c r="AL68" s="1071"/>
      <c r="AM68" s="1071"/>
      <c r="AN68" s="1071"/>
      <c r="AO68" s="1071"/>
      <c r="AP68" s="1071" t="s">
        <v>499</v>
      </c>
      <c r="AQ68" s="1071"/>
      <c r="AR68" s="1071"/>
      <c r="AS68" s="1071"/>
      <c r="AT68" s="1071"/>
      <c r="AU68" s="1071" t="s">
        <v>499</v>
      </c>
      <c r="AV68" s="1071"/>
      <c r="AW68" s="1071"/>
      <c r="AX68" s="1071"/>
      <c r="AY68" s="1071"/>
      <c r="AZ68" s="1072" t="s">
        <v>568</v>
      </c>
      <c r="BA68" s="1072"/>
      <c r="BB68" s="1072"/>
      <c r="BC68" s="1072"/>
      <c r="BD68" s="1073"/>
      <c r="BE68" s="265"/>
      <c r="BF68" s="265"/>
      <c r="BG68" s="265"/>
      <c r="BH68" s="265"/>
      <c r="BI68" s="265"/>
      <c r="BJ68" s="265"/>
      <c r="BK68" s="265"/>
      <c r="BL68" s="265"/>
      <c r="BM68" s="265"/>
      <c r="BN68" s="265"/>
      <c r="BO68" s="265"/>
      <c r="BP68" s="265"/>
      <c r="BQ68" s="262">
        <v>62</v>
      </c>
      <c r="BR68" s="267"/>
      <c r="BS68" s="1042"/>
      <c r="BT68" s="1043"/>
      <c r="BU68" s="1043"/>
      <c r="BV68" s="1043"/>
      <c r="BW68" s="1043"/>
      <c r="BX68" s="1043"/>
      <c r="BY68" s="1043"/>
      <c r="BZ68" s="1043"/>
      <c r="CA68" s="1043"/>
      <c r="CB68" s="1043"/>
      <c r="CC68" s="1043"/>
      <c r="CD68" s="1043"/>
      <c r="CE68" s="1043"/>
      <c r="CF68" s="1043"/>
      <c r="CG68" s="1044"/>
      <c r="CH68" s="1045"/>
      <c r="CI68" s="1046"/>
      <c r="CJ68" s="1046"/>
      <c r="CK68" s="1046"/>
      <c r="CL68" s="1047"/>
      <c r="CM68" s="1045"/>
      <c r="CN68" s="1046"/>
      <c r="CO68" s="1046"/>
      <c r="CP68" s="1046"/>
      <c r="CQ68" s="1047"/>
      <c r="CR68" s="1045"/>
      <c r="CS68" s="1046"/>
      <c r="CT68" s="1046"/>
      <c r="CU68" s="1046"/>
      <c r="CV68" s="1047"/>
      <c r="CW68" s="1045"/>
      <c r="CX68" s="1046"/>
      <c r="CY68" s="1046"/>
      <c r="CZ68" s="1046"/>
      <c r="DA68" s="1047"/>
      <c r="DB68" s="1045"/>
      <c r="DC68" s="1046"/>
      <c r="DD68" s="1046"/>
      <c r="DE68" s="1046"/>
      <c r="DF68" s="1047"/>
      <c r="DG68" s="1045"/>
      <c r="DH68" s="1046"/>
      <c r="DI68" s="1046"/>
      <c r="DJ68" s="1046"/>
      <c r="DK68" s="1047"/>
      <c r="DL68" s="1045"/>
      <c r="DM68" s="1046"/>
      <c r="DN68" s="1046"/>
      <c r="DO68" s="1046"/>
      <c r="DP68" s="1047"/>
      <c r="DQ68" s="1045"/>
      <c r="DR68" s="1046"/>
      <c r="DS68" s="1046"/>
      <c r="DT68" s="1046"/>
      <c r="DU68" s="1047"/>
      <c r="DV68" s="1030"/>
      <c r="DW68" s="1031"/>
      <c r="DX68" s="1031"/>
      <c r="DY68" s="1031"/>
      <c r="DZ68" s="1032"/>
      <c r="EA68" s="246"/>
    </row>
    <row r="69" spans="1:131" s="247" customFormat="1" ht="26.25" customHeight="1" x14ac:dyDescent="0.15">
      <c r="A69" s="261">
        <v>2</v>
      </c>
      <c r="B69" s="1063" t="s">
        <v>562</v>
      </c>
      <c r="C69" s="1064"/>
      <c r="D69" s="1064"/>
      <c r="E69" s="1064"/>
      <c r="F69" s="1064"/>
      <c r="G69" s="1064"/>
      <c r="H69" s="1064"/>
      <c r="I69" s="1064"/>
      <c r="J69" s="1064"/>
      <c r="K69" s="1064"/>
      <c r="L69" s="1064"/>
      <c r="M69" s="1064"/>
      <c r="N69" s="1064"/>
      <c r="O69" s="1064"/>
      <c r="P69" s="1065"/>
      <c r="Q69" s="1066">
        <v>23</v>
      </c>
      <c r="R69" s="1060"/>
      <c r="S69" s="1060"/>
      <c r="T69" s="1060"/>
      <c r="U69" s="1060"/>
      <c r="V69" s="1060">
        <v>21</v>
      </c>
      <c r="W69" s="1060"/>
      <c r="X69" s="1060"/>
      <c r="Y69" s="1060"/>
      <c r="Z69" s="1060"/>
      <c r="AA69" s="1060">
        <v>2</v>
      </c>
      <c r="AB69" s="1060"/>
      <c r="AC69" s="1060"/>
      <c r="AD69" s="1060"/>
      <c r="AE69" s="1060"/>
      <c r="AF69" s="1060">
        <v>2</v>
      </c>
      <c r="AG69" s="1060"/>
      <c r="AH69" s="1060"/>
      <c r="AI69" s="1060"/>
      <c r="AJ69" s="1060"/>
      <c r="AK69" s="1060" t="s">
        <v>499</v>
      </c>
      <c r="AL69" s="1060"/>
      <c r="AM69" s="1060"/>
      <c r="AN69" s="1060"/>
      <c r="AO69" s="1060"/>
      <c r="AP69" s="1060" t="s">
        <v>499</v>
      </c>
      <c r="AQ69" s="1060"/>
      <c r="AR69" s="1060"/>
      <c r="AS69" s="1060"/>
      <c r="AT69" s="1060"/>
      <c r="AU69" s="1060" t="s">
        <v>499</v>
      </c>
      <c r="AV69" s="1060"/>
      <c r="AW69" s="1060"/>
      <c r="AX69" s="1060"/>
      <c r="AY69" s="1060"/>
      <c r="AZ69" s="1061" t="s">
        <v>568</v>
      </c>
      <c r="BA69" s="1061"/>
      <c r="BB69" s="1061"/>
      <c r="BC69" s="1061"/>
      <c r="BD69" s="1062"/>
      <c r="BE69" s="265"/>
      <c r="BF69" s="265"/>
      <c r="BG69" s="265"/>
      <c r="BH69" s="265"/>
      <c r="BI69" s="265"/>
      <c r="BJ69" s="265"/>
      <c r="BK69" s="265"/>
      <c r="BL69" s="265"/>
      <c r="BM69" s="265"/>
      <c r="BN69" s="265"/>
      <c r="BO69" s="265"/>
      <c r="BP69" s="265"/>
      <c r="BQ69" s="262">
        <v>63</v>
      </c>
      <c r="BR69" s="267"/>
      <c r="BS69" s="1042"/>
      <c r="BT69" s="1043"/>
      <c r="BU69" s="1043"/>
      <c r="BV69" s="1043"/>
      <c r="BW69" s="1043"/>
      <c r="BX69" s="1043"/>
      <c r="BY69" s="1043"/>
      <c r="BZ69" s="1043"/>
      <c r="CA69" s="1043"/>
      <c r="CB69" s="1043"/>
      <c r="CC69" s="1043"/>
      <c r="CD69" s="1043"/>
      <c r="CE69" s="1043"/>
      <c r="CF69" s="1043"/>
      <c r="CG69" s="1044"/>
      <c r="CH69" s="1045"/>
      <c r="CI69" s="1046"/>
      <c r="CJ69" s="1046"/>
      <c r="CK69" s="1046"/>
      <c r="CL69" s="1047"/>
      <c r="CM69" s="1045"/>
      <c r="CN69" s="1046"/>
      <c r="CO69" s="1046"/>
      <c r="CP69" s="1046"/>
      <c r="CQ69" s="1047"/>
      <c r="CR69" s="1045"/>
      <c r="CS69" s="1046"/>
      <c r="CT69" s="1046"/>
      <c r="CU69" s="1046"/>
      <c r="CV69" s="1047"/>
      <c r="CW69" s="1045"/>
      <c r="CX69" s="1046"/>
      <c r="CY69" s="1046"/>
      <c r="CZ69" s="1046"/>
      <c r="DA69" s="1047"/>
      <c r="DB69" s="1045"/>
      <c r="DC69" s="1046"/>
      <c r="DD69" s="1046"/>
      <c r="DE69" s="1046"/>
      <c r="DF69" s="1047"/>
      <c r="DG69" s="1045"/>
      <c r="DH69" s="1046"/>
      <c r="DI69" s="1046"/>
      <c r="DJ69" s="1046"/>
      <c r="DK69" s="1047"/>
      <c r="DL69" s="1045"/>
      <c r="DM69" s="1046"/>
      <c r="DN69" s="1046"/>
      <c r="DO69" s="1046"/>
      <c r="DP69" s="1047"/>
      <c r="DQ69" s="1045"/>
      <c r="DR69" s="1046"/>
      <c r="DS69" s="1046"/>
      <c r="DT69" s="1046"/>
      <c r="DU69" s="1047"/>
      <c r="DV69" s="1030"/>
      <c r="DW69" s="1031"/>
      <c r="DX69" s="1031"/>
      <c r="DY69" s="1031"/>
      <c r="DZ69" s="1032"/>
      <c r="EA69" s="246"/>
    </row>
    <row r="70" spans="1:131" s="247" customFormat="1" ht="26.25" customHeight="1" x14ac:dyDescent="0.15">
      <c r="A70" s="261">
        <v>3</v>
      </c>
      <c r="B70" s="1063" t="s">
        <v>563</v>
      </c>
      <c r="C70" s="1064"/>
      <c r="D70" s="1064"/>
      <c r="E70" s="1064"/>
      <c r="F70" s="1064"/>
      <c r="G70" s="1064"/>
      <c r="H70" s="1064"/>
      <c r="I70" s="1064"/>
      <c r="J70" s="1064"/>
      <c r="K70" s="1064"/>
      <c r="L70" s="1064"/>
      <c r="M70" s="1064"/>
      <c r="N70" s="1064"/>
      <c r="O70" s="1064"/>
      <c r="P70" s="1065"/>
      <c r="Q70" s="1066">
        <v>1049</v>
      </c>
      <c r="R70" s="1060"/>
      <c r="S70" s="1060"/>
      <c r="T70" s="1060"/>
      <c r="U70" s="1060"/>
      <c r="V70" s="1060">
        <v>1022</v>
      </c>
      <c r="W70" s="1060"/>
      <c r="X70" s="1060"/>
      <c r="Y70" s="1060"/>
      <c r="Z70" s="1060"/>
      <c r="AA70" s="1060">
        <v>27</v>
      </c>
      <c r="AB70" s="1060"/>
      <c r="AC70" s="1060"/>
      <c r="AD70" s="1060"/>
      <c r="AE70" s="1060"/>
      <c r="AF70" s="1060">
        <v>27</v>
      </c>
      <c r="AG70" s="1060"/>
      <c r="AH70" s="1060"/>
      <c r="AI70" s="1060"/>
      <c r="AJ70" s="1060"/>
      <c r="AK70" s="1060" t="s">
        <v>499</v>
      </c>
      <c r="AL70" s="1060"/>
      <c r="AM70" s="1060"/>
      <c r="AN70" s="1060"/>
      <c r="AO70" s="1060"/>
      <c r="AP70" s="1060">
        <v>550</v>
      </c>
      <c r="AQ70" s="1060"/>
      <c r="AR70" s="1060"/>
      <c r="AS70" s="1060"/>
      <c r="AT70" s="1060"/>
      <c r="AU70" s="1060">
        <v>25</v>
      </c>
      <c r="AV70" s="1060"/>
      <c r="AW70" s="1060"/>
      <c r="AX70" s="1060"/>
      <c r="AY70" s="1060"/>
      <c r="AZ70" s="1061" t="s">
        <v>568</v>
      </c>
      <c r="BA70" s="1061"/>
      <c r="BB70" s="1061"/>
      <c r="BC70" s="1061"/>
      <c r="BD70" s="1062"/>
      <c r="BE70" s="265"/>
      <c r="BF70" s="265"/>
      <c r="BG70" s="265"/>
      <c r="BH70" s="265"/>
      <c r="BI70" s="265"/>
      <c r="BJ70" s="265"/>
      <c r="BK70" s="265"/>
      <c r="BL70" s="265"/>
      <c r="BM70" s="265"/>
      <c r="BN70" s="265"/>
      <c r="BO70" s="265"/>
      <c r="BP70" s="265"/>
      <c r="BQ70" s="262">
        <v>64</v>
      </c>
      <c r="BR70" s="267"/>
      <c r="BS70" s="1042"/>
      <c r="BT70" s="1043"/>
      <c r="BU70" s="1043"/>
      <c r="BV70" s="1043"/>
      <c r="BW70" s="1043"/>
      <c r="BX70" s="1043"/>
      <c r="BY70" s="1043"/>
      <c r="BZ70" s="1043"/>
      <c r="CA70" s="1043"/>
      <c r="CB70" s="1043"/>
      <c r="CC70" s="1043"/>
      <c r="CD70" s="1043"/>
      <c r="CE70" s="1043"/>
      <c r="CF70" s="1043"/>
      <c r="CG70" s="1044"/>
      <c r="CH70" s="1045"/>
      <c r="CI70" s="1046"/>
      <c r="CJ70" s="1046"/>
      <c r="CK70" s="1046"/>
      <c r="CL70" s="1047"/>
      <c r="CM70" s="1045"/>
      <c r="CN70" s="1046"/>
      <c r="CO70" s="1046"/>
      <c r="CP70" s="1046"/>
      <c r="CQ70" s="1047"/>
      <c r="CR70" s="1045"/>
      <c r="CS70" s="1046"/>
      <c r="CT70" s="1046"/>
      <c r="CU70" s="1046"/>
      <c r="CV70" s="1047"/>
      <c r="CW70" s="1045"/>
      <c r="CX70" s="1046"/>
      <c r="CY70" s="1046"/>
      <c r="CZ70" s="1046"/>
      <c r="DA70" s="1047"/>
      <c r="DB70" s="1045"/>
      <c r="DC70" s="1046"/>
      <c r="DD70" s="1046"/>
      <c r="DE70" s="1046"/>
      <c r="DF70" s="1047"/>
      <c r="DG70" s="1045"/>
      <c r="DH70" s="1046"/>
      <c r="DI70" s="1046"/>
      <c r="DJ70" s="1046"/>
      <c r="DK70" s="1047"/>
      <c r="DL70" s="1045"/>
      <c r="DM70" s="1046"/>
      <c r="DN70" s="1046"/>
      <c r="DO70" s="1046"/>
      <c r="DP70" s="1047"/>
      <c r="DQ70" s="1045"/>
      <c r="DR70" s="1046"/>
      <c r="DS70" s="1046"/>
      <c r="DT70" s="1046"/>
      <c r="DU70" s="1047"/>
      <c r="DV70" s="1030"/>
      <c r="DW70" s="1031"/>
      <c r="DX70" s="1031"/>
      <c r="DY70" s="1031"/>
      <c r="DZ70" s="1032"/>
      <c r="EA70" s="246"/>
    </row>
    <row r="71" spans="1:131" s="247" customFormat="1" ht="26.25" customHeight="1" x14ac:dyDescent="0.15">
      <c r="A71" s="261">
        <v>4</v>
      </c>
      <c r="B71" s="1063" t="s">
        <v>564</v>
      </c>
      <c r="C71" s="1064"/>
      <c r="D71" s="1064"/>
      <c r="E71" s="1064"/>
      <c r="F71" s="1064"/>
      <c r="G71" s="1064"/>
      <c r="H71" s="1064"/>
      <c r="I71" s="1064"/>
      <c r="J71" s="1064"/>
      <c r="K71" s="1064"/>
      <c r="L71" s="1064"/>
      <c r="M71" s="1064"/>
      <c r="N71" s="1064"/>
      <c r="O71" s="1064"/>
      <c r="P71" s="1065"/>
      <c r="Q71" s="1066">
        <v>1185</v>
      </c>
      <c r="R71" s="1060"/>
      <c r="S71" s="1060"/>
      <c r="T71" s="1060"/>
      <c r="U71" s="1060"/>
      <c r="V71" s="1060">
        <v>1093</v>
      </c>
      <c r="W71" s="1060"/>
      <c r="X71" s="1060"/>
      <c r="Y71" s="1060"/>
      <c r="Z71" s="1060"/>
      <c r="AA71" s="1060">
        <v>92</v>
      </c>
      <c r="AB71" s="1060"/>
      <c r="AC71" s="1060"/>
      <c r="AD71" s="1060"/>
      <c r="AE71" s="1060"/>
      <c r="AF71" s="1060">
        <v>92</v>
      </c>
      <c r="AG71" s="1060"/>
      <c r="AH71" s="1060"/>
      <c r="AI71" s="1060"/>
      <c r="AJ71" s="1060"/>
      <c r="AK71" s="1060" t="s">
        <v>499</v>
      </c>
      <c r="AL71" s="1060"/>
      <c r="AM71" s="1060"/>
      <c r="AN71" s="1060"/>
      <c r="AO71" s="1060"/>
      <c r="AP71" s="1060">
        <v>63</v>
      </c>
      <c r="AQ71" s="1060"/>
      <c r="AR71" s="1060"/>
      <c r="AS71" s="1060"/>
      <c r="AT71" s="1060"/>
      <c r="AU71" s="1060">
        <v>9</v>
      </c>
      <c r="AV71" s="1060"/>
      <c r="AW71" s="1060"/>
      <c r="AX71" s="1060"/>
      <c r="AY71" s="1060"/>
      <c r="AZ71" s="1061" t="s">
        <v>568</v>
      </c>
      <c r="BA71" s="1061"/>
      <c r="BB71" s="1061"/>
      <c r="BC71" s="1061"/>
      <c r="BD71" s="1062"/>
      <c r="BE71" s="265"/>
      <c r="BF71" s="265"/>
      <c r="BG71" s="265"/>
      <c r="BH71" s="265"/>
      <c r="BI71" s="265"/>
      <c r="BJ71" s="265"/>
      <c r="BK71" s="265"/>
      <c r="BL71" s="265"/>
      <c r="BM71" s="265"/>
      <c r="BN71" s="265"/>
      <c r="BO71" s="265"/>
      <c r="BP71" s="265"/>
      <c r="BQ71" s="262">
        <v>65</v>
      </c>
      <c r="BR71" s="267"/>
      <c r="BS71" s="1042"/>
      <c r="BT71" s="1043"/>
      <c r="BU71" s="1043"/>
      <c r="BV71" s="1043"/>
      <c r="BW71" s="1043"/>
      <c r="BX71" s="1043"/>
      <c r="BY71" s="1043"/>
      <c r="BZ71" s="1043"/>
      <c r="CA71" s="1043"/>
      <c r="CB71" s="1043"/>
      <c r="CC71" s="1043"/>
      <c r="CD71" s="1043"/>
      <c r="CE71" s="1043"/>
      <c r="CF71" s="1043"/>
      <c r="CG71" s="1044"/>
      <c r="CH71" s="1045"/>
      <c r="CI71" s="1046"/>
      <c r="CJ71" s="1046"/>
      <c r="CK71" s="1046"/>
      <c r="CL71" s="1047"/>
      <c r="CM71" s="1045"/>
      <c r="CN71" s="1046"/>
      <c r="CO71" s="1046"/>
      <c r="CP71" s="1046"/>
      <c r="CQ71" s="1047"/>
      <c r="CR71" s="1045"/>
      <c r="CS71" s="1046"/>
      <c r="CT71" s="1046"/>
      <c r="CU71" s="1046"/>
      <c r="CV71" s="1047"/>
      <c r="CW71" s="1045"/>
      <c r="CX71" s="1046"/>
      <c r="CY71" s="1046"/>
      <c r="CZ71" s="1046"/>
      <c r="DA71" s="1047"/>
      <c r="DB71" s="1045"/>
      <c r="DC71" s="1046"/>
      <c r="DD71" s="1046"/>
      <c r="DE71" s="1046"/>
      <c r="DF71" s="1047"/>
      <c r="DG71" s="1045"/>
      <c r="DH71" s="1046"/>
      <c r="DI71" s="1046"/>
      <c r="DJ71" s="1046"/>
      <c r="DK71" s="1047"/>
      <c r="DL71" s="1045"/>
      <c r="DM71" s="1046"/>
      <c r="DN71" s="1046"/>
      <c r="DO71" s="1046"/>
      <c r="DP71" s="1047"/>
      <c r="DQ71" s="1045"/>
      <c r="DR71" s="1046"/>
      <c r="DS71" s="1046"/>
      <c r="DT71" s="1046"/>
      <c r="DU71" s="1047"/>
      <c r="DV71" s="1030"/>
      <c r="DW71" s="1031"/>
      <c r="DX71" s="1031"/>
      <c r="DY71" s="1031"/>
      <c r="DZ71" s="1032"/>
      <c r="EA71" s="246"/>
    </row>
    <row r="72" spans="1:131" s="247" customFormat="1" ht="26.25" customHeight="1" x14ac:dyDescent="0.15">
      <c r="A72" s="261">
        <v>5</v>
      </c>
      <c r="B72" s="1063" t="s">
        <v>564</v>
      </c>
      <c r="C72" s="1064"/>
      <c r="D72" s="1064"/>
      <c r="E72" s="1064"/>
      <c r="F72" s="1064"/>
      <c r="G72" s="1064"/>
      <c r="H72" s="1064"/>
      <c r="I72" s="1064"/>
      <c r="J72" s="1064"/>
      <c r="K72" s="1064"/>
      <c r="L72" s="1064"/>
      <c r="M72" s="1064"/>
      <c r="N72" s="1064"/>
      <c r="O72" s="1064"/>
      <c r="P72" s="1065"/>
      <c r="Q72" s="1066">
        <v>1636</v>
      </c>
      <c r="R72" s="1060"/>
      <c r="S72" s="1060"/>
      <c r="T72" s="1060"/>
      <c r="U72" s="1060"/>
      <c r="V72" s="1060">
        <v>1616</v>
      </c>
      <c r="W72" s="1060"/>
      <c r="X72" s="1060"/>
      <c r="Y72" s="1060"/>
      <c r="Z72" s="1060"/>
      <c r="AA72" s="1060">
        <v>20</v>
      </c>
      <c r="AB72" s="1060"/>
      <c r="AC72" s="1060"/>
      <c r="AD72" s="1060"/>
      <c r="AE72" s="1060"/>
      <c r="AF72" s="1060">
        <v>20</v>
      </c>
      <c r="AG72" s="1060"/>
      <c r="AH72" s="1060"/>
      <c r="AI72" s="1060"/>
      <c r="AJ72" s="1060"/>
      <c r="AK72" s="1060">
        <v>4</v>
      </c>
      <c r="AL72" s="1060"/>
      <c r="AM72" s="1060"/>
      <c r="AN72" s="1060"/>
      <c r="AO72" s="1060"/>
      <c r="AP72" s="1060" t="s">
        <v>499</v>
      </c>
      <c r="AQ72" s="1060"/>
      <c r="AR72" s="1060"/>
      <c r="AS72" s="1060"/>
      <c r="AT72" s="1060"/>
      <c r="AU72" s="1060" t="s">
        <v>499</v>
      </c>
      <c r="AV72" s="1060"/>
      <c r="AW72" s="1060"/>
      <c r="AX72" s="1060"/>
      <c r="AY72" s="1060"/>
      <c r="AZ72" s="1061" t="s">
        <v>569</v>
      </c>
      <c r="BA72" s="1061"/>
      <c r="BB72" s="1061"/>
      <c r="BC72" s="1061"/>
      <c r="BD72" s="1062"/>
      <c r="BE72" s="265"/>
      <c r="BF72" s="265"/>
      <c r="BG72" s="265"/>
      <c r="BH72" s="265"/>
      <c r="BI72" s="265"/>
      <c r="BJ72" s="265"/>
      <c r="BK72" s="265"/>
      <c r="BL72" s="265"/>
      <c r="BM72" s="265"/>
      <c r="BN72" s="265"/>
      <c r="BO72" s="265"/>
      <c r="BP72" s="265"/>
      <c r="BQ72" s="262">
        <v>66</v>
      </c>
      <c r="BR72" s="267"/>
      <c r="BS72" s="1042"/>
      <c r="BT72" s="1043"/>
      <c r="BU72" s="1043"/>
      <c r="BV72" s="1043"/>
      <c r="BW72" s="1043"/>
      <c r="BX72" s="1043"/>
      <c r="BY72" s="1043"/>
      <c r="BZ72" s="1043"/>
      <c r="CA72" s="1043"/>
      <c r="CB72" s="1043"/>
      <c r="CC72" s="1043"/>
      <c r="CD72" s="1043"/>
      <c r="CE72" s="1043"/>
      <c r="CF72" s="1043"/>
      <c r="CG72" s="1044"/>
      <c r="CH72" s="1045"/>
      <c r="CI72" s="1046"/>
      <c r="CJ72" s="1046"/>
      <c r="CK72" s="1046"/>
      <c r="CL72" s="1047"/>
      <c r="CM72" s="1045"/>
      <c r="CN72" s="1046"/>
      <c r="CO72" s="1046"/>
      <c r="CP72" s="1046"/>
      <c r="CQ72" s="1047"/>
      <c r="CR72" s="1045"/>
      <c r="CS72" s="1046"/>
      <c r="CT72" s="1046"/>
      <c r="CU72" s="1046"/>
      <c r="CV72" s="1047"/>
      <c r="CW72" s="1045"/>
      <c r="CX72" s="1046"/>
      <c r="CY72" s="1046"/>
      <c r="CZ72" s="1046"/>
      <c r="DA72" s="1047"/>
      <c r="DB72" s="1045"/>
      <c r="DC72" s="1046"/>
      <c r="DD72" s="1046"/>
      <c r="DE72" s="1046"/>
      <c r="DF72" s="1047"/>
      <c r="DG72" s="1045"/>
      <c r="DH72" s="1046"/>
      <c r="DI72" s="1046"/>
      <c r="DJ72" s="1046"/>
      <c r="DK72" s="1047"/>
      <c r="DL72" s="1045"/>
      <c r="DM72" s="1046"/>
      <c r="DN72" s="1046"/>
      <c r="DO72" s="1046"/>
      <c r="DP72" s="1047"/>
      <c r="DQ72" s="1045"/>
      <c r="DR72" s="1046"/>
      <c r="DS72" s="1046"/>
      <c r="DT72" s="1046"/>
      <c r="DU72" s="1047"/>
      <c r="DV72" s="1030"/>
      <c r="DW72" s="1031"/>
      <c r="DX72" s="1031"/>
      <c r="DY72" s="1031"/>
      <c r="DZ72" s="1032"/>
      <c r="EA72" s="246"/>
    </row>
    <row r="73" spans="1:131" s="247" customFormat="1" ht="26.25" customHeight="1" x14ac:dyDescent="0.15">
      <c r="A73" s="261">
        <v>6</v>
      </c>
      <c r="B73" s="1063" t="s">
        <v>565</v>
      </c>
      <c r="C73" s="1064"/>
      <c r="D73" s="1064"/>
      <c r="E73" s="1064"/>
      <c r="F73" s="1064"/>
      <c r="G73" s="1064"/>
      <c r="H73" s="1064"/>
      <c r="I73" s="1064"/>
      <c r="J73" s="1064"/>
      <c r="K73" s="1064"/>
      <c r="L73" s="1064"/>
      <c r="M73" s="1064"/>
      <c r="N73" s="1064"/>
      <c r="O73" s="1064"/>
      <c r="P73" s="1065"/>
      <c r="Q73" s="1066">
        <v>145</v>
      </c>
      <c r="R73" s="1060"/>
      <c r="S73" s="1060"/>
      <c r="T73" s="1060"/>
      <c r="U73" s="1060"/>
      <c r="V73" s="1060">
        <v>137</v>
      </c>
      <c r="W73" s="1060"/>
      <c r="X73" s="1060"/>
      <c r="Y73" s="1060"/>
      <c r="Z73" s="1060"/>
      <c r="AA73" s="1060">
        <v>9</v>
      </c>
      <c r="AB73" s="1060"/>
      <c r="AC73" s="1060"/>
      <c r="AD73" s="1060"/>
      <c r="AE73" s="1060"/>
      <c r="AF73" s="1060">
        <v>9</v>
      </c>
      <c r="AG73" s="1060"/>
      <c r="AH73" s="1060"/>
      <c r="AI73" s="1060"/>
      <c r="AJ73" s="1060"/>
      <c r="AK73" s="1060" t="s">
        <v>499</v>
      </c>
      <c r="AL73" s="1060"/>
      <c r="AM73" s="1060"/>
      <c r="AN73" s="1060"/>
      <c r="AO73" s="1060"/>
      <c r="AP73" s="1060" t="s">
        <v>499</v>
      </c>
      <c r="AQ73" s="1060"/>
      <c r="AR73" s="1060"/>
      <c r="AS73" s="1060"/>
      <c r="AT73" s="1060"/>
      <c r="AU73" s="1060" t="s">
        <v>499</v>
      </c>
      <c r="AV73" s="1060"/>
      <c r="AW73" s="1060"/>
      <c r="AX73" s="1060"/>
      <c r="AY73" s="1060"/>
      <c r="AZ73" s="1061" t="s">
        <v>568</v>
      </c>
      <c r="BA73" s="1061"/>
      <c r="BB73" s="1061"/>
      <c r="BC73" s="1061"/>
      <c r="BD73" s="1062"/>
      <c r="BE73" s="265"/>
      <c r="BF73" s="265"/>
      <c r="BG73" s="265"/>
      <c r="BH73" s="265"/>
      <c r="BI73" s="265"/>
      <c r="BJ73" s="265"/>
      <c r="BK73" s="265"/>
      <c r="BL73" s="265"/>
      <c r="BM73" s="265"/>
      <c r="BN73" s="265"/>
      <c r="BO73" s="265"/>
      <c r="BP73" s="265"/>
      <c r="BQ73" s="262">
        <v>67</v>
      </c>
      <c r="BR73" s="267"/>
      <c r="BS73" s="1042"/>
      <c r="BT73" s="1043"/>
      <c r="BU73" s="1043"/>
      <c r="BV73" s="1043"/>
      <c r="BW73" s="1043"/>
      <c r="BX73" s="1043"/>
      <c r="BY73" s="1043"/>
      <c r="BZ73" s="1043"/>
      <c r="CA73" s="1043"/>
      <c r="CB73" s="1043"/>
      <c r="CC73" s="1043"/>
      <c r="CD73" s="1043"/>
      <c r="CE73" s="1043"/>
      <c r="CF73" s="1043"/>
      <c r="CG73" s="1044"/>
      <c r="CH73" s="1045"/>
      <c r="CI73" s="1046"/>
      <c r="CJ73" s="1046"/>
      <c r="CK73" s="1046"/>
      <c r="CL73" s="1047"/>
      <c r="CM73" s="1045"/>
      <c r="CN73" s="1046"/>
      <c r="CO73" s="1046"/>
      <c r="CP73" s="1046"/>
      <c r="CQ73" s="1047"/>
      <c r="CR73" s="1045"/>
      <c r="CS73" s="1046"/>
      <c r="CT73" s="1046"/>
      <c r="CU73" s="1046"/>
      <c r="CV73" s="1047"/>
      <c r="CW73" s="1045"/>
      <c r="CX73" s="1046"/>
      <c r="CY73" s="1046"/>
      <c r="CZ73" s="1046"/>
      <c r="DA73" s="1047"/>
      <c r="DB73" s="1045"/>
      <c r="DC73" s="1046"/>
      <c r="DD73" s="1046"/>
      <c r="DE73" s="1046"/>
      <c r="DF73" s="1047"/>
      <c r="DG73" s="1045"/>
      <c r="DH73" s="1046"/>
      <c r="DI73" s="1046"/>
      <c r="DJ73" s="1046"/>
      <c r="DK73" s="1047"/>
      <c r="DL73" s="1045"/>
      <c r="DM73" s="1046"/>
      <c r="DN73" s="1046"/>
      <c r="DO73" s="1046"/>
      <c r="DP73" s="1047"/>
      <c r="DQ73" s="1045"/>
      <c r="DR73" s="1046"/>
      <c r="DS73" s="1046"/>
      <c r="DT73" s="1046"/>
      <c r="DU73" s="1047"/>
      <c r="DV73" s="1030"/>
      <c r="DW73" s="1031"/>
      <c r="DX73" s="1031"/>
      <c r="DY73" s="1031"/>
      <c r="DZ73" s="1032"/>
      <c r="EA73" s="246"/>
    </row>
    <row r="74" spans="1:131" s="247" customFormat="1" ht="26.25" customHeight="1" x14ac:dyDescent="0.15">
      <c r="A74" s="261">
        <v>7</v>
      </c>
      <c r="B74" s="1063" t="s">
        <v>566</v>
      </c>
      <c r="C74" s="1064"/>
      <c r="D74" s="1064"/>
      <c r="E74" s="1064"/>
      <c r="F74" s="1064"/>
      <c r="G74" s="1064"/>
      <c r="H74" s="1064"/>
      <c r="I74" s="1064"/>
      <c r="J74" s="1064"/>
      <c r="K74" s="1064"/>
      <c r="L74" s="1064"/>
      <c r="M74" s="1064"/>
      <c r="N74" s="1064"/>
      <c r="O74" s="1064"/>
      <c r="P74" s="1065"/>
      <c r="Q74" s="1066">
        <v>4831</v>
      </c>
      <c r="R74" s="1060"/>
      <c r="S74" s="1060"/>
      <c r="T74" s="1060"/>
      <c r="U74" s="1060"/>
      <c r="V74" s="1060">
        <v>3696</v>
      </c>
      <c r="W74" s="1060"/>
      <c r="X74" s="1060"/>
      <c r="Y74" s="1060"/>
      <c r="Z74" s="1060"/>
      <c r="AA74" s="1060">
        <v>1135</v>
      </c>
      <c r="AB74" s="1060"/>
      <c r="AC74" s="1060"/>
      <c r="AD74" s="1060"/>
      <c r="AE74" s="1060"/>
      <c r="AF74" s="1060">
        <v>1135</v>
      </c>
      <c r="AG74" s="1060"/>
      <c r="AH74" s="1060"/>
      <c r="AI74" s="1060"/>
      <c r="AJ74" s="1060"/>
      <c r="AK74" s="1060">
        <v>3</v>
      </c>
      <c r="AL74" s="1060"/>
      <c r="AM74" s="1060"/>
      <c r="AN74" s="1060"/>
      <c r="AO74" s="1060"/>
      <c r="AP74" s="1060" t="s">
        <v>499</v>
      </c>
      <c r="AQ74" s="1060"/>
      <c r="AR74" s="1060"/>
      <c r="AS74" s="1060"/>
      <c r="AT74" s="1060"/>
      <c r="AU74" s="1060" t="s">
        <v>499</v>
      </c>
      <c r="AV74" s="1060"/>
      <c r="AW74" s="1060"/>
      <c r="AX74" s="1060"/>
      <c r="AY74" s="1060"/>
      <c r="AZ74" s="1061" t="s">
        <v>568</v>
      </c>
      <c r="BA74" s="1061"/>
      <c r="BB74" s="1061"/>
      <c r="BC74" s="1061"/>
      <c r="BD74" s="1062"/>
      <c r="BE74" s="265"/>
      <c r="BF74" s="265"/>
      <c r="BG74" s="265"/>
      <c r="BH74" s="265"/>
      <c r="BI74" s="265"/>
      <c r="BJ74" s="265"/>
      <c r="BK74" s="265"/>
      <c r="BL74" s="265"/>
      <c r="BM74" s="265"/>
      <c r="BN74" s="265"/>
      <c r="BO74" s="265"/>
      <c r="BP74" s="265"/>
      <c r="BQ74" s="262">
        <v>68</v>
      </c>
      <c r="BR74" s="267"/>
      <c r="BS74" s="1042"/>
      <c r="BT74" s="1043"/>
      <c r="BU74" s="1043"/>
      <c r="BV74" s="1043"/>
      <c r="BW74" s="1043"/>
      <c r="BX74" s="1043"/>
      <c r="BY74" s="1043"/>
      <c r="BZ74" s="1043"/>
      <c r="CA74" s="1043"/>
      <c r="CB74" s="1043"/>
      <c r="CC74" s="1043"/>
      <c r="CD74" s="1043"/>
      <c r="CE74" s="1043"/>
      <c r="CF74" s="1043"/>
      <c r="CG74" s="1044"/>
      <c r="CH74" s="1045"/>
      <c r="CI74" s="1046"/>
      <c r="CJ74" s="1046"/>
      <c r="CK74" s="1046"/>
      <c r="CL74" s="1047"/>
      <c r="CM74" s="1045"/>
      <c r="CN74" s="1046"/>
      <c r="CO74" s="1046"/>
      <c r="CP74" s="1046"/>
      <c r="CQ74" s="1047"/>
      <c r="CR74" s="1045"/>
      <c r="CS74" s="1046"/>
      <c r="CT74" s="1046"/>
      <c r="CU74" s="1046"/>
      <c r="CV74" s="1047"/>
      <c r="CW74" s="1045"/>
      <c r="CX74" s="1046"/>
      <c r="CY74" s="1046"/>
      <c r="CZ74" s="1046"/>
      <c r="DA74" s="1047"/>
      <c r="DB74" s="1045"/>
      <c r="DC74" s="1046"/>
      <c r="DD74" s="1046"/>
      <c r="DE74" s="1046"/>
      <c r="DF74" s="1047"/>
      <c r="DG74" s="1045"/>
      <c r="DH74" s="1046"/>
      <c r="DI74" s="1046"/>
      <c r="DJ74" s="1046"/>
      <c r="DK74" s="1047"/>
      <c r="DL74" s="1045"/>
      <c r="DM74" s="1046"/>
      <c r="DN74" s="1046"/>
      <c r="DO74" s="1046"/>
      <c r="DP74" s="1047"/>
      <c r="DQ74" s="1045"/>
      <c r="DR74" s="1046"/>
      <c r="DS74" s="1046"/>
      <c r="DT74" s="1046"/>
      <c r="DU74" s="1047"/>
      <c r="DV74" s="1030"/>
      <c r="DW74" s="1031"/>
      <c r="DX74" s="1031"/>
      <c r="DY74" s="1031"/>
      <c r="DZ74" s="1032"/>
      <c r="EA74" s="246"/>
    </row>
    <row r="75" spans="1:131" s="247" customFormat="1" ht="26.25" customHeight="1" x14ac:dyDescent="0.15">
      <c r="A75" s="261">
        <v>8</v>
      </c>
      <c r="B75" s="1063" t="s">
        <v>566</v>
      </c>
      <c r="C75" s="1064"/>
      <c r="D75" s="1064"/>
      <c r="E75" s="1064"/>
      <c r="F75" s="1064"/>
      <c r="G75" s="1064"/>
      <c r="H75" s="1064"/>
      <c r="I75" s="1064"/>
      <c r="J75" s="1064"/>
      <c r="K75" s="1064"/>
      <c r="L75" s="1064"/>
      <c r="M75" s="1064"/>
      <c r="N75" s="1064"/>
      <c r="O75" s="1064"/>
      <c r="P75" s="1065"/>
      <c r="Q75" s="1067">
        <v>9</v>
      </c>
      <c r="R75" s="1068"/>
      <c r="S75" s="1068"/>
      <c r="T75" s="1068"/>
      <c r="U75" s="1069"/>
      <c r="V75" s="1070">
        <v>9</v>
      </c>
      <c r="W75" s="1068"/>
      <c r="X75" s="1068"/>
      <c r="Y75" s="1068"/>
      <c r="Z75" s="1069"/>
      <c r="AA75" s="1070">
        <v>0</v>
      </c>
      <c r="AB75" s="1068"/>
      <c r="AC75" s="1068"/>
      <c r="AD75" s="1068"/>
      <c r="AE75" s="1069"/>
      <c r="AF75" s="1070">
        <v>0</v>
      </c>
      <c r="AG75" s="1068"/>
      <c r="AH75" s="1068"/>
      <c r="AI75" s="1068"/>
      <c r="AJ75" s="1069"/>
      <c r="AK75" s="1070" t="s">
        <v>499</v>
      </c>
      <c r="AL75" s="1068"/>
      <c r="AM75" s="1068"/>
      <c r="AN75" s="1068"/>
      <c r="AO75" s="1069"/>
      <c r="AP75" s="1070" t="s">
        <v>499</v>
      </c>
      <c r="AQ75" s="1068"/>
      <c r="AR75" s="1068"/>
      <c r="AS75" s="1068"/>
      <c r="AT75" s="1069"/>
      <c r="AU75" s="1070" t="s">
        <v>499</v>
      </c>
      <c r="AV75" s="1068"/>
      <c r="AW75" s="1068"/>
      <c r="AX75" s="1068"/>
      <c r="AY75" s="1069"/>
      <c r="AZ75" s="1061" t="s">
        <v>570</v>
      </c>
      <c r="BA75" s="1061"/>
      <c r="BB75" s="1061"/>
      <c r="BC75" s="1061"/>
      <c r="BD75" s="1062"/>
      <c r="BE75" s="265"/>
      <c r="BF75" s="265"/>
      <c r="BG75" s="265"/>
      <c r="BH75" s="265"/>
      <c r="BI75" s="265"/>
      <c r="BJ75" s="265"/>
      <c r="BK75" s="265"/>
      <c r="BL75" s="265"/>
      <c r="BM75" s="265"/>
      <c r="BN75" s="265"/>
      <c r="BO75" s="265"/>
      <c r="BP75" s="265"/>
      <c r="BQ75" s="262">
        <v>69</v>
      </c>
      <c r="BR75" s="267"/>
      <c r="BS75" s="1042"/>
      <c r="BT75" s="1043"/>
      <c r="BU75" s="1043"/>
      <c r="BV75" s="1043"/>
      <c r="BW75" s="1043"/>
      <c r="BX75" s="1043"/>
      <c r="BY75" s="1043"/>
      <c r="BZ75" s="1043"/>
      <c r="CA75" s="1043"/>
      <c r="CB75" s="1043"/>
      <c r="CC75" s="1043"/>
      <c r="CD75" s="1043"/>
      <c r="CE75" s="1043"/>
      <c r="CF75" s="1043"/>
      <c r="CG75" s="1044"/>
      <c r="CH75" s="1045"/>
      <c r="CI75" s="1046"/>
      <c r="CJ75" s="1046"/>
      <c r="CK75" s="1046"/>
      <c r="CL75" s="1047"/>
      <c r="CM75" s="1045"/>
      <c r="CN75" s="1046"/>
      <c r="CO75" s="1046"/>
      <c r="CP75" s="1046"/>
      <c r="CQ75" s="1047"/>
      <c r="CR75" s="1045"/>
      <c r="CS75" s="1046"/>
      <c r="CT75" s="1046"/>
      <c r="CU75" s="1046"/>
      <c r="CV75" s="1047"/>
      <c r="CW75" s="1045"/>
      <c r="CX75" s="1046"/>
      <c r="CY75" s="1046"/>
      <c r="CZ75" s="1046"/>
      <c r="DA75" s="1047"/>
      <c r="DB75" s="1045"/>
      <c r="DC75" s="1046"/>
      <c r="DD75" s="1046"/>
      <c r="DE75" s="1046"/>
      <c r="DF75" s="1047"/>
      <c r="DG75" s="1045"/>
      <c r="DH75" s="1046"/>
      <c r="DI75" s="1046"/>
      <c r="DJ75" s="1046"/>
      <c r="DK75" s="1047"/>
      <c r="DL75" s="1045"/>
      <c r="DM75" s="1046"/>
      <c r="DN75" s="1046"/>
      <c r="DO75" s="1046"/>
      <c r="DP75" s="1047"/>
      <c r="DQ75" s="1045"/>
      <c r="DR75" s="1046"/>
      <c r="DS75" s="1046"/>
      <c r="DT75" s="1046"/>
      <c r="DU75" s="1047"/>
      <c r="DV75" s="1030"/>
      <c r="DW75" s="1031"/>
      <c r="DX75" s="1031"/>
      <c r="DY75" s="1031"/>
      <c r="DZ75" s="1032"/>
      <c r="EA75" s="246"/>
    </row>
    <row r="76" spans="1:131" s="247" customFormat="1" ht="26.25" customHeight="1" x14ac:dyDescent="0.15">
      <c r="A76" s="261">
        <v>9</v>
      </c>
      <c r="B76" s="1063" t="s">
        <v>567</v>
      </c>
      <c r="C76" s="1064"/>
      <c r="D76" s="1064"/>
      <c r="E76" s="1064"/>
      <c r="F76" s="1064"/>
      <c r="G76" s="1064"/>
      <c r="H76" s="1064"/>
      <c r="I76" s="1064"/>
      <c r="J76" s="1064"/>
      <c r="K76" s="1064"/>
      <c r="L76" s="1064"/>
      <c r="M76" s="1064"/>
      <c r="N76" s="1064"/>
      <c r="O76" s="1064"/>
      <c r="P76" s="1065"/>
      <c r="Q76" s="1067">
        <v>54</v>
      </c>
      <c r="R76" s="1068"/>
      <c r="S76" s="1068"/>
      <c r="T76" s="1068"/>
      <c r="U76" s="1069"/>
      <c r="V76" s="1070">
        <v>50</v>
      </c>
      <c r="W76" s="1068"/>
      <c r="X76" s="1068"/>
      <c r="Y76" s="1068"/>
      <c r="Z76" s="1069"/>
      <c r="AA76" s="1070">
        <v>4</v>
      </c>
      <c r="AB76" s="1068"/>
      <c r="AC76" s="1068"/>
      <c r="AD76" s="1068"/>
      <c r="AE76" s="1069"/>
      <c r="AF76" s="1070">
        <v>4</v>
      </c>
      <c r="AG76" s="1068"/>
      <c r="AH76" s="1068"/>
      <c r="AI76" s="1068"/>
      <c r="AJ76" s="1069"/>
      <c r="AK76" s="1070" t="s">
        <v>499</v>
      </c>
      <c r="AL76" s="1068"/>
      <c r="AM76" s="1068"/>
      <c r="AN76" s="1068"/>
      <c r="AO76" s="1069"/>
      <c r="AP76" s="1070" t="s">
        <v>499</v>
      </c>
      <c r="AQ76" s="1068"/>
      <c r="AR76" s="1068"/>
      <c r="AS76" s="1068"/>
      <c r="AT76" s="1069"/>
      <c r="AU76" s="1070" t="s">
        <v>499</v>
      </c>
      <c r="AV76" s="1068"/>
      <c r="AW76" s="1068"/>
      <c r="AX76" s="1068"/>
      <c r="AY76" s="1069"/>
      <c r="AZ76" s="1061" t="s">
        <v>568</v>
      </c>
      <c r="BA76" s="1061"/>
      <c r="BB76" s="1061"/>
      <c r="BC76" s="1061"/>
      <c r="BD76" s="1062"/>
      <c r="BE76" s="265"/>
      <c r="BF76" s="265"/>
      <c r="BG76" s="265"/>
      <c r="BH76" s="265"/>
      <c r="BI76" s="265"/>
      <c r="BJ76" s="265"/>
      <c r="BK76" s="265"/>
      <c r="BL76" s="265"/>
      <c r="BM76" s="265"/>
      <c r="BN76" s="265"/>
      <c r="BO76" s="265"/>
      <c r="BP76" s="265"/>
      <c r="BQ76" s="262">
        <v>70</v>
      </c>
      <c r="BR76" s="267"/>
      <c r="BS76" s="1042"/>
      <c r="BT76" s="1043"/>
      <c r="BU76" s="1043"/>
      <c r="BV76" s="1043"/>
      <c r="BW76" s="1043"/>
      <c r="BX76" s="1043"/>
      <c r="BY76" s="1043"/>
      <c r="BZ76" s="1043"/>
      <c r="CA76" s="1043"/>
      <c r="CB76" s="1043"/>
      <c r="CC76" s="1043"/>
      <c r="CD76" s="1043"/>
      <c r="CE76" s="1043"/>
      <c r="CF76" s="1043"/>
      <c r="CG76" s="1044"/>
      <c r="CH76" s="1045"/>
      <c r="CI76" s="1046"/>
      <c r="CJ76" s="1046"/>
      <c r="CK76" s="1046"/>
      <c r="CL76" s="1047"/>
      <c r="CM76" s="1045"/>
      <c r="CN76" s="1046"/>
      <c r="CO76" s="1046"/>
      <c r="CP76" s="1046"/>
      <c r="CQ76" s="1047"/>
      <c r="CR76" s="1045"/>
      <c r="CS76" s="1046"/>
      <c r="CT76" s="1046"/>
      <c r="CU76" s="1046"/>
      <c r="CV76" s="1047"/>
      <c r="CW76" s="1045"/>
      <c r="CX76" s="1046"/>
      <c r="CY76" s="1046"/>
      <c r="CZ76" s="1046"/>
      <c r="DA76" s="1047"/>
      <c r="DB76" s="1045"/>
      <c r="DC76" s="1046"/>
      <c r="DD76" s="1046"/>
      <c r="DE76" s="1046"/>
      <c r="DF76" s="1047"/>
      <c r="DG76" s="1045"/>
      <c r="DH76" s="1046"/>
      <c r="DI76" s="1046"/>
      <c r="DJ76" s="1046"/>
      <c r="DK76" s="1047"/>
      <c r="DL76" s="1045"/>
      <c r="DM76" s="1046"/>
      <c r="DN76" s="1046"/>
      <c r="DO76" s="1046"/>
      <c r="DP76" s="1047"/>
      <c r="DQ76" s="1045"/>
      <c r="DR76" s="1046"/>
      <c r="DS76" s="1046"/>
      <c r="DT76" s="1046"/>
      <c r="DU76" s="1047"/>
      <c r="DV76" s="1030"/>
      <c r="DW76" s="1031"/>
      <c r="DX76" s="1031"/>
      <c r="DY76" s="1031"/>
      <c r="DZ76" s="1032"/>
      <c r="EA76" s="246"/>
    </row>
    <row r="77" spans="1:131" s="247" customFormat="1" ht="26.25" customHeight="1" x14ac:dyDescent="0.15">
      <c r="A77" s="261">
        <v>10</v>
      </c>
      <c r="B77" s="1063" t="s">
        <v>567</v>
      </c>
      <c r="C77" s="1064"/>
      <c r="D77" s="1064"/>
      <c r="E77" s="1064"/>
      <c r="F77" s="1064"/>
      <c r="G77" s="1064"/>
      <c r="H77" s="1064"/>
      <c r="I77" s="1064"/>
      <c r="J77" s="1064"/>
      <c r="K77" s="1064"/>
      <c r="L77" s="1064"/>
      <c r="M77" s="1064"/>
      <c r="N77" s="1064"/>
      <c r="O77" s="1064"/>
      <c r="P77" s="1065"/>
      <c r="Q77" s="1067">
        <v>145430</v>
      </c>
      <c r="R77" s="1068"/>
      <c r="S77" s="1068"/>
      <c r="T77" s="1068"/>
      <c r="U77" s="1069"/>
      <c r="V77" s="1070">
        <v>141225</v>
      </c>
      <c r="W77" s="1068"/>
      <c r="X77" s="1068"/>
      <c r="Y77" s="1068"/>
      <c r="Z77" s="1069"/>
      <c r="AA77" s="1070">
        <v>4204</v>
      </c>
      <c r="AB77" s="1068"/>
      <c r="AC77" s="1068"/>
      <c r="AD77" s="1068"/>
      <c r="AE77" s="1069"/>
      <c r="AF77" s="1070">
        <v>4204</v>
      </c>
      <c r="AG77" s="1068"/>
      <c r="AH77" s="1068"/>
      <c r="AI77" s="1068"/>
      <c r="AJ77" s="1069"/>
      <c r="AK77" s="1070" t="s">
        <v>499</v>
      </c>
      <c r="AL77" s="1068"/>
      <c r="AM77" s="1068"/>
      <c r="AN77" s="1068"/>
      <c r="AO77" s="1069"/>
      <c r="AP77" s="1070" t="s">
        <v>499</v>
      </c>
      <c r="AQ77" s="1068"/>
      <c r="AR77" s="1068"/>
      <c r="AS77" s="1068"/>
      <c r="AT77" s="1069"/>
      <c r="AU77" s="1070" t="s">
        <v>499</v>
      </c>
      <c r="AV77" s="1068"/>
      <c r="AW77" s="1068"/>
      <c r="AX77" s="1068"/>
      <c r="AY77" s="1069"/>
      <c r="AZ77" s="1061" t="s">
        <v>571</v>
      </c>
      <c r="BA77" s="1061"/>
      <c r="BB77" s="1061"/>
      <c r="BC77" s="1061"/>
      <c r="BD77" s="1062"/>
      <c r="BE77" s="265"/>
      <c r="BF77" s="265"/>
      <c r="BG77" s="265"/>
      <c r="BH77" s="265"/>
      <c r="BI77" s="265"/>
      <c r="BJ77" s="265"/>
      <c r="BK77" s="265"/>
      <c r="BL77" s="265"/>
      <c r="BM77" s="265"/>
      <c r="BN77" s="265"/>
      <c r="BO77" s="265"/>
      <c r="BP77" s="265"/>
      <c r="BQ77" s="262">
        <v>71</v>
      </c>
      <c r="BR77" s="267"/>
      <c r="BS77" s="1042"/>
      <c r="BT77" s="1043"/>
      <c r="BU77" s="1043"/>
      <c r="BV77" s="1043"/>
      <c r="BW77" s="1043"/>
      <c r="BX77" s="1043"/>
      <c r="BY77" s="1043"/>
      <c r="BZ77" s="1043"/>
      <c r="CA77" s="1043"/>
      <c r="CB77" s="1043"/>
      <c r="CC77" s="1043"/>
      <c r="CD77" s="1043"/>
      <c r="CE77" s="1043"/>
      <c r="CF77" s="1043"/>
      <c r="CG77" s="1044"/>
      <c r="CH77" s="1045"/>
      <c r="CI77" s="1046"/>
      <c r="CJ77" s="1046"/>
      <c r="CK77" s="1046"/>
      <c r="CL77" s="1047"/>
      <c r="CM77" s="1045"/>
      <c r="CN77" s="1046"/>
      <c r="CO77" s="1046"/>
      <c r="CP77" s="1046"/>
      <c r="CQ77" s="1047"/>
      <c r="CR77" s="1045"/>
      <c r="CS77" s="1046"/>
      <c r="CT77" s="1046"/>
      <c r="CU77" s="1046"/>
      <c r="CV77" s="1047"/>
      <c r="CW77" s="1045"/>
      <c r="CX77" s="1046"/>
      <c r="CY77" s="1046"/>
      <c r="CZ77" s="1046"/>
      <c r="DA77" s="1047"/>
      <c r="DB77" s="1045"/>
      <c r="DC77" s="1046"/>
      <c r="DD77" s="1046"/>
      <c r="DE77" s="1046"/>
      <c r="DF77" s="1047"/>
      <c r="DG77" s="1045"/>
      <c r="DH77" s="1046"/>
      <c r="DI77" s="1046"/>
      <c r="DJ77" s="1046"/>
      <c r="DK77" s="1047"/>
      <c r="DL77" s="1045"/>
      <c r="DM77" s="1046"/>
      <c r="DN77" s="1046"/>
      <c r="DO77" s="1046"/>
      <c r="DP77" s="1047"/>
      <c r="DQ77" s="1045"/>
      <c r="DR77" s="1046"/>
      <c r="DS77" s="1046"/>
      <c r="DT77" s="1046"/>
      <c r="DU77" s="1047"/>
      <c r="DV77" s="1030"/>
      <c r="DW77" s="1031"/>
      <c r="DX77" s="1031"/>
      <c r="DY77" s="1031"/>
      <c r="DZ77" s="1032"/>
      <c r="EA77" s="246"/>
    </row>
    <row r="78" spans="1:131" s="247" customFormat="1" ht="26.25" customHeight="1" x14ac:dyDescent="0.15">
      <c r="A78" s="261">
        <v>11</v>
      </c>
      <c r="B78" s="1063"/>
      <c r="C78" s="1064"/>
      <c r="D78" s="1064"/>
      <c r="E78" s="1064"/>
      <c r="F78" s="1064"/>
      <c r="G78" s="1064"/>
      <c r="H78" s="1064"/>
      <c r="I78" s="1064"/>
      <c r="J78" s="1064"/>
      <c r="K78" s="1064"/>
      <c r="L78" s="1064"/>
      <c r="M78" s="1064"/>
      <c r="N78" s="1064"/>
      <c r="O78" s="1064"/>
      <c r="P78" s="1065"/>
      <c r="Q78" s="1066"/>
      <c r="R78" s="1060"/>
      <c r="S78" s="1060"/>
      <c r="T78" s="1060"/>
      <c r="U78" s="1060"/>
      <c r="V78" s="1060"/>
      <c r="W78" s="1060"/>
      <c r="X78" s="1060"/>
      <c r="Y78" s="1060"/>
      <c r="Z78" s="1060"/>
      <c r="AA78" s="1060"/>
      <c r="AB78" s="1060"/>
      <c r="AC78" s="1060"/>
      <c r="AD78" s="1060"/>
      <c r="AE78" s="1060"/>
      <c r="AF78" s="1060"/>
      <c r="AG78" s="1060"/>
      <c r="AH78" s="1060"/>
      <c r="AI78" s="1060"/>
      <c r="AJ78" s="1060"/>
      <c r="AK78" s="1060"/>
      <c r="AL78" s="1060"/>
      <c r="AM78" s="1060"/>
      <c r="AN78" s="1060"/>
      <c r="AO78" s="1060"/>
      <c r="AP78" s="1060"/>
      <c r="AQ78" s="1060"/>
      <c r="AR78" s="1060"/>
      <c r="AS78" s="1060"/>
      <c r="AT78" s="1060"/>
      <c r="AU78" s="1060"/>
      <c r="AV78" s="1060"/>
      <c r="AW78" s="1060"/>
      <c r="AX78" s="1060"/>
      <c r="AY78" s="1060"/>
      <c r="AZ78" s="1061"/>
      <c r="BA78" s="1061"/>
      <c r="BB78" s="1061"/>
      <c r="BC78" s="1061"/>
      <c r="BD78" s="1062"/>
      <c r="BE78" s="265"/>
      <c r="BF78" s="265"/>
      <c r="BG78" s="265"/>
      <c r="BH78" s="265"/>
      <c r="BI78" s="265"/>
      <c r="BJ78" s="268"/>
      <c r="BK78" s="268"/>
      <c r="BL78" s="268"/>
      <c r="BM78" s="268"/>
      <c r="BN78" s="268"/>
      <c r="BO78" s="265"/>
      <c r="BP78" s="265"/>
      <c r="BQ78" s="262">
        <v>72</v>
      </c>
      <c r="BR78" s="267"/>
      <c r="BS78" s="1042"/>
      <c r="BT78" s="1043"/>
      <c r="BU78" s="1043"/>
      <c r="BV78" s="1043"/>
      <c r="BW78" s="1043"/>
      <c r="BX78" s="1043"/>
      <c r="BY78" s="1043"/>
      <c r="BZ78" s="1043"/>
      <c r="CA78" s="1043"/>
      <c r="CB78" s="1043"/>
      <c r="CC78" s="1043"/>
      <c r="CD78" s="1043"/>
      <c r="CE78" s="1043"/>
      <c r="CF78" s="1043"/>
      <c r="CG78" s="1044"/>
      <c r="CH78" s="1045"/>
      <c r="CI78" s="1046"/>
      <c r="CJ78" s="1046"/>
      <c r="CK78" s="1046"/>
      <c r="CL78" s="1047"/>
      <c r="CM78" s="1045"/>
      <c r="CN78" s="1046"/>
      <c r="CO78" s="1046"/>
      <c r="CP78" s="1046"/>
      <c r="CQ78" s="1047"/>
      <c r="CR78" s="1045"/>
      <c r="CS78" s="1046"/>
      <c r="CT78" s="1046"/>
      <c r="CU78" s="1046"/>
      <c r="CV78" s="1047"/>
      <c r="CW78" s="1045"/>
      <c r="CX78" s="1046"/>
      <c r="CY78" s="1046"/>
      <c r="CZ78" s="1046"/>
      <c r="DA78" s="1047"/>
      <c r="DB78" s="1045"/>
      <c r="DC78" s="1046"/>
      <c r="DD78" s="1046"/>
      <c r="DE78" s="1046"/>
      <c r="DF78" s="1047"/>
      <c r="DG78" s="1045"/>
      <c r="DH78" s="1046"/>
      <c r="DI78" s="1046"/>
      <c r="DJ78" s="1046"/>
      <c r="DK78" s="1047"/>
      <c r="DL78" s="1045"/>
      <c r="DM78" s="1046"/>
      <c r="DN78" s="1046"/>
      <c r="DO78" s="1046"/>
      <c r="DP78" s="1047"/>
      <c r="DQ78" s="1045"/>
      <c r="DR78" s="1046"/>
      <c r="DS78" s="1046"/>
      <c r="DT78" s="1046"/>
      <c r="DU78" s="1047"/>
      <c r="DV78" s="1030"/>
      <c r="DW78" s="1031"/>
      <c r="DX78" s="1031"/>
      <c r="DY78" s="1031"/>
      <c r="DZ78" s="1032"/>
      <c r="EA78" s="246"/>
    </row>
    <row r="79" spans="1:131" s="247" customFormat="1" ht="26.25" customHeight="1" x14ac:dyDescent="0.15">
      <c r="A79" s="261">
        <v>12</v>
      </c>
      <c r="B79" s="1063"/>
      <c r="C79" s="1064"/>
      <c r="D79" s="1064"/>
      <c r="E79" s="1064"/>
      <c r="F79" s="1064"/>
      <c r="G79" s="1064"/>
      <c r="H79" s="1064"/>
      <c r="I79" s="1064"/>
      <c r="J79" s="1064"/>
      <c r="K79" s="1064"/>
      <c r="L79" s="1064"/>
      <c r="M79" s="1064"/>
      <c r="N79" s="1064"/>
      <c r="O79" s="1064"/>
      <c r="P79" s="1065"/>
      <c r="Q79" s="1066"/>
      <c r="R79" s="1060"/>
      <c r="S79" s="1060"/>
      <c r="T79" s="1060"/>
      <c r="U79" s="1060"/>
      <c r="V79" s="1060"/>
      <c r="W79" s="1060"/>
      <c r="X79" s="1060"/>
      <c r="Y79" s="1060"/>
      <c r="Z79" s="1060"/>
      <c r="AA79" s="1060"/>
      <c r="AB79" s="1060"/>
      <c r="AC79" s="1060"/>
      <c r="AD79" s="1060"/>
      <c r="AE79" s="1060"/>
      <c r="AF79" s="1060"/>
      <c r="AG79" s="1060"/>
      <c r="AH79" s="1060"/>
      <c r="AI79" s="1060"/>
      <c r="AJ79" s="1060"/>
      <c r="AK79" s="1060"/>
      <c r="AL79" s="1060"/>
      <c r="AM79" s="1060"/>
      <c r="AN79" s="1060"/>
      <c r="AO79" s="1060"/>
      <c r="AP79" s="1060"/>
      <c r="AQ79" s="1060"/>
      <c r="AR79" s="1060"/>
      <c r="AS79" s="1060"/>
      <c r="AT79" s="1060"/>
      <c r="AU79" s="1060"/>
      <c r="AV79" s="1060"/>
      <c r="AW79" s="1060"/>
      <c r="AX79" s="1060"/>
      <c r="AY79" s="1060"/>
      <c r="AZ79" s="1061"/>
      <c r="BA79" s="1061"/>
      <c r="BB79" s="1061"/>
      <c r="BC79" s="1061"/>
      <c r="BD79" s="1062"/>
      <c r="BE79" s="265"/>
      <c r="BF79" s="265"/>
      <c r="BG79" s="265"/>
      <c r="BH79" s="265"/>
      <c r="BI79" s="265"/>
      <c r="BJ79" s="268"/>
      <c r="BK79" s="268"/>
      <c r="BL79" s="268"/>
      <c r="BM79" s="268"/>
      <c r="BN79" s="268"/>
      <c r="BO79" s="265"/>
      <c r="BP79" s="265"/>
      <c r="BQ79" s="262">
        <v>73</v>
      </c>
      <c r="BR79" s="267"/>
      <c r="BS79" s="1042"/>
      <c r="BT79" s="1043"/>
      <c r="BU79" s="1043"/>
      <c r="BV79" s="1043"/>
      <c r="BW79" s="1043"/>
      <c r="BX79" s="1043"/>
      <c r="BY79" s="1043"/>
      <c r="BZ79" s="1043"/>
      <c r="CA79" s="1043"/>
      <c r="CB79" s="1043"/>
      <c r="CC79" s="1043"/>
      <c r="CD79" s="1043"/>
      <c r="CE79" s="1043"/>
      <c r="CF79" s="1043"/>
      <c r="CG79" s="1044"/>
      <c r="CH79" s="1045"/>
      <c r="CI79" s="1046"/>
      <c r="CJ79" s="1046"/>
      <c r="CK79" s="1046"/>
      <c r="CL79" s="1047"/>
      <c r="CM79" s="1045"/>
      <c r="CN79" s="1046"/>
      <c r="CO79" s="1046"/>
      <c r="CP79" s="1046"/>
      <c r="CQ79" s="1047"/>
      <c r="CR79" s="1045"/>
      <c r="CS79" s="1046"/>
      <c r="CT79" s="1046"/>
      <c r="CU79" s="1046"/>
      <c r="CV79" s="1047"/>
      <c r="CW79" s="1045"/>
      <c r="CX79" s="1046"/>
      <c r="CY79" s="1046"/>
      <c r="CZ79" s="1046"/>
      <c r="DA79" s="1047"/>
      <c r="DB79" s="1045"/>
      <c r="DC79" s="1046"/>
      <c r="DD79" s="1046"/>
      <c r="DE79" s="1046"/>
      <c r="DF79" s="1047"/>
      <c r="DG79" s="1045"/>
      <c r="DH79" s="1046"/>
      <c r="DI79" s="1046"/>
      <c r="DJ79" s="1046"/>
      <c r="DK79" s="1047"/>
      <c r="DL79" s="1045"/>
      <c r="DM79" s="1046"/>
      <c r="DN79" s="1046"/>
      <c r="DO79" s="1046"/>
      <c r="DP79" s="1047"/>
      <c r="DQ79" s="1045"/>
      <c r="DR79" s="1046"/>
      <c r="DS79" s="1046"/>
      <c r="DT79" s="1046"/>
      <c r="DU79" s="1047"/>
      <c r="DV79" s="1030"/>
      <c r="DW79" s="1031"/>
      <c r="DX79" s="1031"/>
      <c r="DY79" s="1031"/>
      <c r="DZ79" s="1032"/>
      <c r="EA79" s="246"/>
    </row>
    <row r="80" spans="1:131" s="247" customFormat="1" ht="26.25" customHeight="1" x14ac:dyDescent="0.15">
      <c r="A80" s="261">
        <v>13</v>
      </c>
      <c r="B80" s="1063"/>
      <c r="C80" s="1064"/>
      <c r="D80" s="1064"/>
      <c r="E80" s="1064"/>
      <c r="F80" s="1064"/>
      <c r="G80" s="1064"/>
      <c r="H80" s="1064"/>
      <c r="I80" s="1064"/>
      <c r="J80" s="1064"/>
      <c r="K80" s="1064"/>
      <c r="L80" s="1064"/>
      <c r="M80" s="1064"/>
      <c r="N80" s="1064"/>
      <c r="O80" s="1064"/>
      <c r="P80" s="1065"/>
      <c r="Q80" s="1066"/>
      <c r="R80" s="1060"/>
      <c r="S80" s="1060"/>
      <c r="T80" s="1060"/>
      <c r="U80" s="1060"/>
      <c r="V80" s="1060"/>
      <c r="W80" s="1060"/>
      <c r="X80" s="1060"/>
      <c r="Y80" s="1060"/>
      <c r="Z80" s="1060"/>
      <c r="AA80" s="1060"/>
      <c r="AB80" s="1060"/>
      <c r="AC80" s="1060"/>
      <c r="AD80" s="1060"/>
      <c r="AE80" s="1060"/>
      <c r="AF80" s="1060"/>
      <c r="AG80" s="1060"/>
      <c r="AH80" s="1060"/>
      <c r="AI80" s="1060"/>
      <c r="AJ80" s="1060"/>
      <c r="AK80" s="1060"/>
      <c r="AL80" s="1060"/>
      <c r="AM80" s="1060"/>
      <c r="AN80" s="1060"/>
      <c r="AO80" s="1060"/>
      <c r="AP80" s="1060"/>
      <c r="AQ80" s="1060"/>
      <c r="AR80" s="1060"/>
      <c r="AS80" s="1060"/>
      <c r="AT80" s="1060"/>
      <c r="AU80" s="1060"/>
      <c r="AV80" s="1060"/>
      <c r="AW80" s="1060"/>
      <c r="AX80" s="1060"/>
      <c r="AY80" s="1060"/>
      <c r="AZ80" s="1061"/>
      <c r="BA80" s="1061"/>
      <c r="BB80" s="1061"/>
      <c r="BC80" s="1061"/>
      <c r="BD80" s="1062"/>
      <c r="BE80" s="265"/>
      <c r="BF80" s="265"/>
      <c r="BG80" s="265"/>
      <c r="BH80" s="265"/>
      <c r="BI80" s="265"/>
      <c r="BJ80" s="265"/>
      <c r="BK80" s="265"/>
      <c r="BL80" s="265"/>
      <c r="BM80" s="265"/>
      <c r="BN80" s="265"/>
      <c r="BO80" s="265"/>
      <c r="BP80" s="265"/>
      <c r="BQ80" s="262">
        <v>74</v>
      </c>
      <c r="BR80" s="267"/>
      <c r="BS80" s="1042"/>
      <c r="BT80" s="1043"/>
      <c r="BU80" s="1043"/>
      <c r="BV80" s="1043"/>
      <c r="BW80" s="1043"/>
      <c r="BX80" s="1043"/>
      <c r="BY80" s="1043"/>
      <c r="BZ80" s="1043"/>
      <c r="CA80" s="1043"/>
      <c r="CB80" s="1043"/>
      <c r="CC80" s="1043"/>
      <c r="CD80" s="1043"/>
      <c r="CE80" s="1043"/>
      <c r="CF80" s="1043"/>
      <c r="CG80" s="1044"/>
      <c r="CH80" s="1045"/>
      <c r="CI80" s="1046"/>
      <c r="CJ80" s="1046"/>
      <c r="CK80" s="1046"/>
      <c r="CL80" s="1047"/>
      <c r="CM80" s="1045"/>
      <c r="CN80" s="1046"/>
      <c r="CO80" s="1046"/>
      <c r="CP80" s="1046"/>
      <c r="CQ80" s="1047"/>
      <c r="CR80" s="1045"/>
      <c r="CS80" s="1046"/>
      <c r="CT80" s="1046"/>
      <c r="CU80" s="1046"/>
      <c r="CV80" s="1047"/>
      <c r="CW80" s="1045"/>
      <c r="CX80" s="1046"/>
      <c r="CY80" s="1046"/>
      <c r="CZ80" s="1046"/>
      <c r="DA80" s="1047"/>
      <c r="DB80" s="1045"/>
      <c r="DC80" s="1046"/>
      <c r="DD80" s="1046"/>
      <c r="DE80" s="1046"/>
      <c r="DF80" s="1047"/>
      <c r="DG80" s="1045"/>
      <c r="DH80" s="1046"/>
      <c r="DI80" s="1046"/>
      <c r="DJ80" s="1046"/>
      <c r="DK80" s="1047"/>
      <c r="DL80" s="1045"/>
      <c r="DM80" s="1046"/>
      <c r="DN80" s="1046"/>
      <c r="DO80" s="1046"/>
      <c r="DP80" s="1047"/>
      <c r="DQ80" s="1045"/>
      <c r="DR80" s="1046"/>
      <c r="DS80" s="1046"/>
      <c r="DT80" s="1046"/>
      <c r="DU80" s="1047"/>
      <c r="DV80" s="1030"/>
      <c r="DW80" s="1031"/>
      <c r="DX80" s="1031"/>
      <c r="DY80" s="1031"/>
      <c r="DZ80" s="1032"/>
      <c r="EA80" s="246"/>
    </row>
    <row r="81" spans="1:131" s="247" customFormat="1" ht="26.25" customHeight="1" x14ac:dyDescent="0.15">
      <c r="A81" s="261">
        <v>14</v>
      </c>
      <c r="B81" s="1063"/>
      <c r="C81" s="1064"/>
      <c r="D81" s="1064"/>
      <c r="E81" s="1064"/>
      <c r="F81" s="1064"/>
      <c r="G81" s="1064"/>
      <c r="H81" s="1064"/>
      <c r="I81" s="1064"/>
      <c r="J81" s="1064"/>
      <c r="K81" s="1064"/>
      <c r="L81" s="1064"/>
      <c r="M81" s="1064"/>
      <c r="N81" s="1064"/>
      <c r="O81" s="1064"/>
      <c r="P81" s="1065"/>
      <c r="Q81" s="1066"/>
      <c r="R81" s="1060"/>
      <c r="S81" s="1060"/>
      <c r="T81" s="1060"/>
      <c r="U81" s="1060"/>
      <c r="V81" s="1060"/>
      <c r="W81" s="1060"/>
      <c r="X81" s="1060"/>
      <c r="Y81" s="1060"/>
      <c r="Z81" s="1060"/>
      <c r="AA81" s="1060"/>
      <c r="AB81" s="1060"/>
      <c r="AC81" s="1060"/>
      <c r="AD81" s="1060"/>
      <c r="AE81" s="1060"/>
      <c r="AF81" s="1060"/>
      <c r="AG81" s="1060"/>
      <c r="AH81" s="1060"/>
      <c r="AI81" s="1060"/>
      <c r="AJ81" s="1060"/>
      <c r="AK81" s="1060"/>
      <c r="AL81" s="1060"/>
      <c r="AM81" s="1060"/>
      <c r="AN81" s="1060"/>
      <c r="AO81" s="1060"/>
      <c r="AP81" s="1060"/>
      <c r="AQ81" s="1060"/>
      <c r="AR81" s="1060"/>
      <c r="AS81" s="1060"/>
      <c r="AT81" s="1060"/>
      <c r="AU81" s="1060"/>
      <c r="AV81" s="1060"/>
      <c r="AW81" s="1060"/>
      <c r="AX81" s="1060"/>
      <c r="AY81" s="1060"/>
      <c r="AZ81" s="1061"/>
      <c r="BA81" s="1061"/>
      <c r="BB81" s="1061"/>
      <c r="BC81" s="1061"/>
      <c r="BD81" s="1062"/>
      <c r="BE81" s="265"/>
      <c r="BF81" s="265"/>
      <c r="BG81" s="265"/>
      <c r="BH81" s="265"/>
      <c r="BI81" s="265"/>
      <c r="BJ81" s="265"/>
      <c r="BK81" s="265"/>
      <c r="BL81" s="265"/>
      <c r="BM81" s="265"/>
      <c r="BN81" s="265"/>
      <c r="BO81" s="265"/>
      <c r="BP81" s="265"/>
      <c r="BQ81" s="262">
        <v>75</v>
      </c>
      <c r="BR81" s="267"/>
      <c r="BS81" s="1042"/>
      <c r="BT81" s="1043"/>
      <c r="BU81" s="1043"/>
      <c r="BV81" s="1043"/>
      <c r="BW81" s="1043"/>
      <c r="BX81" s="1043"/>
      <c r="BY81" s="1043"/>
      <c r="BZ81" s="1043"/>
      <c r="CA81" s="1043"/>
      <c r="CB81" s="1043"/>
      <c r="CC81" s="1043"/>
      <c r="CD81" s="1043"/>
      <c r="CE81" s="1043"/>
      <c r="CF81" s="1043"/>
      <c r="CG81" s="1044"/>
      <c r="CH81" s="1045"/>
      <c r="CI81" s="1046"/>
      <c r="CJ81" s="1046"/>
      <c r="CK81" s="1046"/>
      <c r="CL81" s="1047"/>
      <c r="CM81" s="1045"/>
      <c r="CN81" s="1046"/>
      <c r="CO81" s="1046"/>
      <c r="CP81" s="1046"/>
      <c r="CQ81" s="1047"/>
      <c r="CR81" s="1045"/>
      <c r="CS81" s="1046"/>
      <c r="CT81" s="1046"/>
      <c r="CU81" s="1046"/>
      <c r="CV81" s="1047"/>
      <c r="CW81" s="1045"/>
      <c r="CX81" s="1046"/>
      <c r="CY81" s="1046"/>
      <c r="CZ81" s="1046"/>
      <c r="DA81" s="1047"/>
      <c r="DB81" s="1045"/>
      <c r="DC81" s="1046"/>
      <c r="DD81" s="1046"/>
      <c r="DE81" s="1046"/>
      <c r="DF81" s="1047"/>
      <c r="DG81" s="1045"/>
      <c r="DH81" s="1046"/>
      <c r="DI81" s="1046"/>
      <c r="DJ81" s="1046"/>
      <c r="DK81" s="1047"/>
      <c r="DL81" s="1045"/>
      <c r="DM81" s="1046"/>
      <c r="DN81" s="1046"/>
      <c r="DO81" s="1046"/>
      <c r="DP81" s="1047"/>
      <c r="DQ81" s="1045"/>
      <c r="DR81" s="1046"/>
      <c r="DS81" s="1046"/>
      <c r="DT81" s="1046"/>
      <c r="DU81" s="1047"/>
      <c r="DV81" s="1030"/>
      <c r="DW81" s="1031"/>
      <c r="DX81" s="1031"/>
      <c r="DY81" s="1031"/>
      <c r="DZ81" s="1032"/>
      <c r="EA81" s="246"/>
    </row>
    <row r="82" spans="1:131" s="247" customFormat="1" ht="26.25" customHeight="1" x14ac:dyDescent="0.15">
      <c r="A82" s="261">
        <v>15</v>
      </c>
      <c r="B82" s="1063"/>
      <c r="C82" s="1064"/>
      <c r="D82" s="1064"/>
      <c r="E82" s="1064"/>
      <c r="F82" s="1064"/>
      <c r="G82" s="1064"/>
      <c r="H82" s="1064"/>
      <c r="I82" s="1064"/>
      <c r="J82" s="1064"/>
      <c r="K82" s="1064"/>
      <c r="L82" s="1064"/>
      <c r="M82" s="1064"/>
      <c r="N82" s="1064"/>
      <c r="O82" s="1064"/>
      <c r="P82" s="1065"/>
      <c r="Q82" s="1066"/>
      <c r="R82" s="1060"/>
      <c r="S82" s="1060"/>
      <c r="T82" s="1060"/>
      <c r="U82" s="1060"/>
      <c r="V82" s="1060"/>
      <c r="W82" s="1060"/>
      <c r="X82" s="1060"/>
      <c r="Y82" s="1060"/>
      <c r="Z82" s="1060"/>
      <c r="AA82" s="1060"/>
      <c r="AB82" s="1060"/>
      <c r="AC82" s="1060"/>
      <c r="AD82" s="1060"/>
      <c r="AE82" s="1060"/>
      <c r="AF82" s="1060"/>
      <c r="AG82" s="1060"/>
      <c r="AH82" s="1060"/>
      <c r="AI82" s="1060"/>
      <c r="AJ82" s="1060"/>
      <c r="AK82" s="1060"/>
      <c r="AL82" s="1060"/>
      <c r="AM82" s="1060"/>
      <c r="AN82" s="1060"/>
      <c r="AO82" s="1060"/>
      <c r="AP82" s="1060"/>
      <c r="AQ82" s="1060"/>
      <c r="AR82" s="1060"/>
      <c r="AS82" s="1060"/>
      <c r="AT82" s="1060"/>
      <c r="AU82" s="1060"/>
      <c r="AV82" s="1060"/>
      <c r="AW82" s="1060"/>
      <c r="AX82" s="1060"/>
      <c r="AY82" s="1060"/>
      <c r="AZ82" s="1061"/>
      <c r="BA82" s="1061"/>
      <c r="BB82" s="1061"/>
      <c r="BC82" s="1061"/>
      <c r="BD82" s="1062"/>
      <c r="BE82" s="265"/>
      <c r="BF82" s="265"/>
      <c r="BG82" s="265"/>
      <c r="BH82" s="265"/>
      <c r="BI82" s="265"/>
      <c r="BJ82" s="265"/>
      <c r="BK82" s="265"/>
      <c r="BL82" s="265"/>
      <c r="BM82" s="265"/>
      <c r="BN82" s="265"/>
      <c r="BO82" s="265"/>
      <c r="BP82" s="265"/>
      <c r="BQ82" s="262">
        <v>76</v>
      </c>
      <c r="BR82" s="267"/>
      <c r="BS82" s="1042"/>
      <c r="BT82" s="1043"/>
      <c r="BU82" s="1043"/>
      <c r="BV82" s="1043"/>
      <c r="BW82" s="1043"/>
      <c r="BX82" s="1043"/>
      <c r="BY82" s="1043"/>
      <c r="BZ82" s="1043"/>
      <c r="CA82" s="1043"/>
      <c r="CB82" s="1043"/>
      <c r="CC82" s="1043"/>
      <c r="CD82" s="1043"/>
      <c r="CE82" s="1043"/>
      <c r="CF82" s="1043"/>
      <c r="CG82" s="1044"/>
      <c r="CH82" s="1045"/>
      <c r="CI82" s="1046"/>
      <c r="CJ82" s="1046"/>
      <c r="CK82" s="1046"/>
      <c r="CL82" s="1047"/>
      <c r="CM82" s="1045"/>
      <c r="CN82" s="1046"/>
      <c r="CO82" s="1046"/>
      <c r="CP82" s="1046"/>
      <c r="CQ82" s="1047"/>
      <c r="CR82" s="1045"/>
      <c r="CS82" s="1046"/>
      <c r="CT82" s="1046"/>
      <c r="CU82" s="1046"/>
      <c r="CV82" s="1047"/>
      <c r="CW82" s="1045"/>
      <c r="CX82" s="1046"/>
      <c r="CY82" s="1046"/>
      <c r="CZ82" s="1046"/>
      <c r="DA82" s="1047"/>
      <c r="DB82" s="1045"/>
      <c r="DC82" s="1046"/>
      <c r="DD82" s="1046"/>
      <c r="DE82" s="1046"/>
      <c r="DF82" s="1047"/>
      <c r="DG82" s="1045"/>
      <c r="DH82" s="1046"/>
      <c r="DI82" s="1046"/>
      <c r="DJ82" s="1046"/>
      <c r="DK82" s="1047"/>
      <c r="DL82" s="1045"/>
      <c r="DM82" s="1046"/>
      <c r="DN82" s="1046"/>
      <c r="DO82" s="1046"/>
      <c r="DP82" s="1047"/>
      <c r="DQ82" s="1045"/>
      <c r="DR82" s="1046"/>
      <c r="DS82" s="1046"/>
      <c r="DT82" s="1046"/>
      <c r="DU82" s="1047"/>
      <c r="DV82" s="1030"/>
      <c r="DW82" s="1031"/>
      <c r="DX82" s="1031"/>
      <c r="DY82" s="1031"/>
      <c r="DZ82" s="1032"/>
      <c r="EA82" s="246"/>
    </row>
    <row r="83" spans="1:131" s="247" customFormat="1" ht="26.25" customHeight="1" x14ac:dyDescent="0.15">
      <c r="A83" s="261">
        <v>16</v>
      </c>
      <c r="B83" s="1063"/>
      <c r="C83" s="1064"/>
      <c r="D83" s="1064"/>
      <c r="E83" s="1064"/>
      <c r="F83" s="1064"/>
      <c r="G83" s="1064"/>
      <c r="H83" s="1064"/>
      <c r="I83" s="1064"/>
      <c r="J83" s="1064"/>
      <c r="K83" s="1064"/>
      <c r="L83" s="1064"/>
      <c r="M83" s="1064"/>
      <c r="N83" s="1064"/>
      <c r="O83" s="1064"/>
      <c r="P83" s="1065"/>
      <c r="Q83" s="1066"/>
      <c r="R83" s="1060"/>
      <c r="S83" s="1060"/>
      <c r="T83" s="1060"/>
      <c r="U83" s="1060"/>
      <c r="V83" s="1060"/>
      <c r="W83" s="1060"/>
      <c r="X83" s="1060"/>
      <c r="Y83" s="1060"/>
      <c r="Z83" s="1060"/>
      <c r="AA83" s="1060"/>
      <c r="AB83" s="1060"/>
      <c r="AC83" s="1060"/>
      <c r="AD83" s="1060"/>
      <c r="AE83" s="1060"/>
      <c r="AF83" s="1060"/>
      <c r="AG83" s="1060"/>
      <c r="AH83" s="1060"/>
      <c r="AI83" s="1060"/>
      <c r="AJ83" s="1060"/>
      <c r="AK83" s="1060"/>
      <c r="AL83" s="1060"/>
      <c r="AM83" s="1060"/>
      <c r="AN83" s="1060"/>
      <c r="AO83" s="1060"/>
      <c r="AP83" s="1060"/>
      <c r="AQ83" s="1060"/>
      <c r="AR83" s="1060"/>
      <c r="AS83" s="1060"/>
      <c r="AT83" s="1060"/>
      <c r="AU83" s="1060"/>
      <c r="AV83" s="1060"/>
      <c r="AW83" s="1060"/>
      <c r="AX83" s="1060"/>
      <c r="AY83" s="1060"/>
      <c r="AZ83" s="1061"/>
      <c r="BA83" s="1061"/>
      <c r="BB83" s="1061"/>
      <c r="BC83" s="1061"/>
      <c r="BD83" s="1062"/>
      <c r="BE83" s="265"/>
      <c r="BF83" s="265"/>
      <c r="BG83" s="265"/>
      <c r="BH83" s="265"/>
      <c r="BI83" s="265"/>
      <c r="BJ83" s="265"/>
      <c r="BK83" s="265"/>
      <c r="BL83" s="265"/>
      <c r="BM83" s="265"/>
      <c r="BN83" s="265"/>
      <c r="BO83" s="265"/>
      <c r="BP83" s="265"/>
      <c r="BQ83" s="262">
        <v>77</v>
      </c>
      <c r="BR83" s="267"/>
      <c r="BS83" s="1042"/>
      <c r="BT83" s="1043"/>
      <c r="BU83" s="1043"/>
      <c r="BV83" s="1043"/>
      <c r="BW83" s="1043"/>
      <c r="BX83" s="1043"/>
      <c r="BY83" s="1043"/>
      <c r="BZ83" s="1043"/>
      <c r="CA83" s="1043"/>
      <c r="CB83" s="1043"/>
      <c r="CC83" s="1043"/>
      <c r="CD83" s="1043"/>
      <c r="CE83" s="1043"/>
      <c r="CF83" s="1043"/>
      <c r="CG83" s="1044"/>
      <c r="CH83" s="1045"/>
      <c r="CI83" s="1046"/>
      <c r="CJ83" s="1046"/>
      <c r="CK83" s="1046"/>
      <c r="CL83" s="1047"/>
      <c r="CM83" s="1045"/>
      <c r="CN83" s="1046"/>
      <c r="CO83" s="1046"/>
      <c r="CP83" s="1046"/>
      <c r="CQ83" s="1047"/>
      <c r="CR83" s="1045"/>
      <c r="CS83" s="1046"/>
      <c r="CT83" s="1046"/>
      <c r="CU83" s="1046"/>
      <c r="CV83" s="1047"/>
      <c r="CW83" s="1045"/>
      <c r="CX83" s="1046"/>
      <c r="CY83" s="1046"/>
      <c r="CZ83" s="1046"/>
      <c r="DA83" s="1047"/>
      <c r="DB83" s="1045"/>
      <c r="DC83" s="1046"/>
      <c r="DD83" s="1046"/>
      <c r="DE83" s="1046"/>
      <c r="DF83" s="1047"/>
      <c r="DG83" s="1045"/>
      <c r="DH83" s="1046"/>
      <c r="DI83" s="1046"/>
      <c r="DJ83" s="1046"/>
      <c r="DK83" s="1047"/>
      <c r="DL83" s="1045"/>
      <c r="DM83" s="1046"/>
      <c r="DN83" s="1046"/>
      <c r="DO83" s="1046"/>
      <c r="DP83" s="1047"/>
      <c r="DQ83" s="1045"/>
      <c r="DR83" s="1046"/>
      <c r="DS83" s="1046"/>
      <c r="DT83" s="1046"/>
      <c r="DU83" s="1047"/>
      <c r="DV83" s="1030"/>
      <c r="DW83" s="1031"/>
      <c r="DX83" s="1031"/>
      <c r="DY83" s="1031"/>
      <c r="DZ83" s="1032"/>
      <c r="EA83" s="246"/>
    </row>
    <row r="84" spans="1:131" s="247" customFormat="1" ht="26.25" customHeight="1" x14ac:dyDescent="0.15">
      <c r="A84" s="261">
        <v>17</v>
      </c>
      <c r="B84" s="1063"/>
      <c r="C84" s="1064"/>
      <c r="D84" s="1064"/>
      <c r="E84" s="1064"/>
      <c r="F84" s="1064"/>
      <c r="G84" s="1064"/>
      <c r="H84" s="1064"/>
      <c r="I84" s="1064"/>
      <c r="J84" s="1064"/>
      <c r="K84" s="1064"/>
      <c r="L84" s="1064"/>
      <c r="M84" s="1064"/>
      <c r="N84" s="1064"/>
      <c r="O84" s="1064"/>
      <c r="P84" s="1065"/>
      <c r="Q84" s="1066"/>
      <c r="R84" s="1060"/>
      <c r="S84" s="1060"/>
      <c r="T84" s="1060"/>
      <c r="U84" s="1060"/>
      <c r="V84" s="1060"/>
      <c r="W84" s="1060"/>
      <c r="X84" s="1060"/>
      <c r="Y84" s="1060"/>
      <c r="Z84" s="1060"/>
      <c r="AA84" s="1060"/>
      <c r="AB84" s="1060"/>
      <c r="AC84" s="1060"/>
      <c r="AD84" s="1060"/>
      <c r="AE84" s="1060"/>
      <c r="AF84" s="1060"/>
      <c r="AG84" s="1060"/>
      <c r="AH84" s="1060"/>
      <c r="AI84" s="1060"/>
      <c r="AJ84" s="1060"/>
      <c r="AK84" s="1060"/>
      <c r="AL84" s="1060"/>
      <c r="AM84" s="1060"/>
      <c r="AN84" s="1060"/>
      <c r="AO84" s="1060"/>
      <c r="AP84" s="1060"/>
      <c r="AQ84" s="1060"/>
      <c r="AR84" s="1060"/>
      <c r="AS84" s="1060"/>
      <c r="AT84" s="1060"/>
      <c r="AU84" s="1060"/>
      <c r="AV84" s="1060"/>
      <c r="AW84" s="1060"/>
      <c r="AX84" s="1060"/>
      <c r="AY84" s="1060"/>
      <c r="AZ84" s="1061"/>
      <c r="BA84" s="1061"/>
      <c r="BB84" s="1061"/>
      <c r="BC84" s="1061"/>
      <c r="BD84" s="1062"/>
      <c r="BE84" s="265"/>
      <c r="BF84" s="265"/>
      <c r="BG84" s="265"/>
      <c r="BH84" s="265"/>
      <c r="BI84" s="265"/>
      <c r="BJ84" s="265"/>
      <c r="BK84" s="265"/>
      <c r="BL84" s="265"/>
      <c r="BM84" s="265"/>
      <c r="BN84" s="265"/>
      <c r="BO84" s="265"/>
      <c r="BP84" s="265"/>
      <c r="BQ84" s="262">
        <v>78</v>
      </c>
      <c r="BR84" s="267"/>
      <c r="BS84" s="1042"/>
      <c r="BT84" s="1043"/>
      <c r="BU84" s="1043"/>
      <c r="BV84" s="1043"/>
      <c r="BW84" s="1043"/>
      <c r="BX84" s="1043"/>
      <c r="BY84" s="1043"/>
      <c r="BZ84" s="1043"/>
      <c r="CA84" s="1043"/>
      <c r="CB84" s="1043"/>
      <c r="CC84" s="1043"/>
      <c r="CD84" s="1043"/>
      <c r="CE84" s="1043"/>
      <c r="CF84" s="1043"/>
      <c r="CG84" s="1044"/>
      <c r="CH84" s="1045"/>
      <c r="CI84" s="1046"/>
      <c r="CJ84" s="1046"/>
      <c r="CK84" s="1046"/>
      <c r="CL84" s="1047"/>
      <c r="CM84" s="1045"/>
      <c r="CN84" s="1046"/>
      <c r="CO84" s="1046"/>
      <c r="CP84" s="1046"/>
      <c r="CQ84" s="1047"/>
      <c r="CR84" s="1045"/>
      <c r="CS84" s="1046"/>
      <c r="CT84" s="1046"/>
      <c r="CU84" s="1046"/>
      <c r="CV84" s="1047"/>
      <c r="CW84" s="1045"/>
      <c r="CX84" s="1046"/>
      <c r="CY84" s="1046"/>
      <c r="CZ84" s="1046"/>
      <c r="DA84" s="1047"/>
      <c r="DB84" s="1045"/>
      <c r="DC84" s="1046"/>
      <c r="DD84" s="1046"/>
      <c r="DE84" s="1046"/>
      <c r="DF84" s="1047"/>
      <c r="DG84" s="1045"/>
      <c r="DH84" s="1046"/>
      <c r="DI84" s="1046"/>
      <c r="DJ84" s="1046"/>
      <c r="DK84" s="1047"/>
      <c r="DL84" s="1045"/>
      <c r="DM84" s="1046"/>
      <c r="DN84" s="1046"/>
      <c r="DO84" s="1046"/>
      <c r="DP84" s="1047"/>
      <c r="DQ84" s="1045"/>
      <c r="DR84" s="1046"/>
      <c r="DS84" s="1046"/>
      <c r="DT84" s="1046"/>
      <c r="DU84" s="1047"/>
      <c r="DV84" s="1030"/>
      <c r="DW84" s="1031"/>
      <c r="DX84" s="1031"/>
      <c r="DY84" s="1031"/>
      <c r="DZ84" s="1032"/>
      <c r="EA84" s="246"/>
    </row>
    <row r="85" spans="1:131" s="247" customFormat="1" ht="26.25" customHeight="1" x14ac:dyDescent="0.15">
      <c r="A85" s="261">
        <v>18</v>
      </c>
      <c r="B85" s="1063"/>
      <c r="C85" s="1064"/>
      <c r="D85" s="1064"/>
      <c r="E85" s="1064"/>
      <c r="F85" s="1064"/>
      <c r="G85" s="1064"/>
      <c r="H85" s="1064"/>
      <c r="I85" s="1064"/>
      <c r="J85" s="1064"/>
      <c r="K85" s="1064"/>
      <c r="L85" s="1064"/>
      <c r="M85" s="1064"/>
      <c r="N85" s="1064"/>
      <c r="O85" s="1064"/>
      <c r="P85" s="1065"/>
      <c r="Q85" s="1066"/>
      <c r="R85" s="1060"/>
      <c r="S85" s="1060"/>
      <c r="T85" s="1060"/>
      <c r="U85" s="1060"/>
      <c r="V85" s="1060"/>
      <c r="W85" s="1060"/>
      <c r="X85" s="1060"/>
      <c r="Y85" s="1060"/>
      <c r="Z85" s="1060"/>
      <c r="AA85" s="1060"/>
      <c r="AB85" s="1060"/>
      <c r="AC85" s="1060"/>
      <c r="AD85" s="1060"/>
      <c r="AE85" s="1060"/>
      <c r="AF85" s="1060"/>
      <c r="AG85" s="1060"/>
      <c r="AH85" s="1060"/>
      <c r="AI85" s="1060"/>
      <c r="AJ85" s="1060"/>
      <c r="AK85" s="1060"/>
      <c r="AL85" s="1060"/>
      <c r="AM85" s="1060"/>
      <c r="AN85" s="1060"/>
      <c r="AO85" s="1060"/>
      <c r="AP85" s="1060"/>
      <c r="AQ85" s="1060"/>
      <c r="AR85" s="1060"/>
      <c r="AS85" s="1060"/>
      <c r="AT85" s="1060"/>
      <c r="AU85" s="1060"/>
      <c r="AV85" s="1060"/>
      <c r="AW85" s="1060"/>
      <c r="AX85" s="1060"/>
      <c r="AY85" s="1060"/>
      <c r="AZ85" s="1061"/>
      <c r="BA85" s="1061"/>
      <c r="BB85" s="1061"/>
      <c r="BC85" s="1061"/>
      <c r="BD85" s="1062"/>
      <c r="BE85" s="265"/>
      <c r="BF85" s="265"/>
      <c r="BG85" s="265"/>
      <c r="BH85" s="265"/>
      <c r="BI85" s="265"/>
      <c r="BJ85" s="265"/>
      <c r="BK85" s="265"/>
      <c r="BL85" s="265"/>
      <c r="BM85" s="265"/>
      <c r="BN85" s="265"/>
      <c r="BO85" s="265"/>
      <c r="BP85" s="265"/>
      <c r="BQ85" s="262">
        <v>79</v>
      </c>
      <c r="BR85" s="267"/>
      <c r="BS85" s="1042"/>
      <c r="BT85" s="1043"/>
      <c r="BU85" s="1043"/>
      <c r="BV85" s="1043"/>
      <c r="BW85" s="1043"/>
      <c r="BX85" s="1043"/>
      <c r="BY85" s="1043"/>
      <c r="BZ85" s="1043"/>
      <c r="CA85" s="1043"/>
      <c r="CB85" s="1043"/>
      <c r="CC85" s="1043"/>
      <c r="CD85" s="1043"/>
      <c r="CE85" s="1043"/>
      <c r="CF85" s="1043"/>
      <c r="CG85" s="1044"/>
      <c r="CH85" s="1045"/>
      <c r="CI85" s="1046"/>
      <c r="CJ85" s="1046"/>
      <c r="CK85" s="1046"/>
      <c r="CL85" s="1047"/>
      <c r="CM85" s="1045"/>
      <c r="CN85" s="1046"/>
      <c r="CO85" s="1046"/>
      <c r="CP85" s="1046"/>
      <c r="CQ85" s="1047"/>
      <c r="CR85" s="1045"/>
      <c r="CS85" s="1046"/>
      <c r="CT85" s="1046"/>
      <c r="CU85" s="1046"/>
      <c r="CV85" s="1047"/>
      <c r="CW85" s="1045"/>
      <c r="CX85" s="1046"/>
      <c r="CY85" s="1046"/>
      <c r="CZ85" s="1046"/>
      <c r="DA85" s="1047"/>
      <c r="DB85" s="1045"/>
      <c r="DC85" s="1046"/>
      <c r="DD85" s="1046"/>
      <c r="DE85" s="1046"/>
      <c r="DF85" s="1047"/>
      <c r="DG85" s="1045"/>
      <c r="DH85" s="1046"/>
      <c r="DI85" s="1046"/>
      <c r="DJ85" s="1046"/>
      <c r="DK85" s="1047"/>
      <c r="DL85" s="1045"/>
      <c r="DM85" s="1046"/>
      <c r="DN85" s="1046"/>
      <c r="DO85" s="1046"/>
      <c r="DP85" s="1047"/>
      <c r="DQ85" s="1045"/>
      <c r="DR85" s="1046"/>
      <c r="DS85" s="1046"/>
      <c r="DT85" s="1046"/>
      <c r="DU85" s="1047"/>
      <c r="DV85" s="1030"/>
      <c r="DW85" s="1031"/>
      <c r="DX85" s="1031"/>
      <c r="DY85" s="1031"/>
      <c r="DZ85" s="1032"/>
      <c r="EA85" s="246"/>
    </row>
    <row r="86" spans="1:131" s="247" customFormat="1" ht="26.25" customHeight="1" x14ac:dyDescent="0.15">
      <c r="A86" s="261">
        <v>19</v>
      </c>
      <c r="B86" s="1063"/>
      <c r="C86" s="1064"/>
      <c r="D86" s="1064"/>
      <c r="E86" s="1064"/>
      <c r="F86" s="1064"/>
      <c r="G86" s="1064"/>
      <c r="H86" s="1064"/>
      <c r="I86" s="1064"/>
      <c r="J86" s="1064"/>
      <c r="K86" s="1064"/>
      <c r="L86" s="1064"/>
      <c r="M86" s="1064"/>
      <c r="N86" s="1064"/>
      <c r="O86" s="1064"/>
      <c r="P86" s="1065"/>
      <c r="Q86" s="1066"/>
      <c r="R86" s="1060"/>
      <c r="S86" s="1060"/>
      <c r="T86" s="1060"/>
      <c r="U86" s="1060"/>
      <c r="V86" s="1060"/>
      <c r="W86" s="1060"/>
      <c r="X86" s="1060"/>
      <c r="Y86" s="1060"/>
      <c r="Z86" s="1060"/>
      <c r="AA86" s="1060"/>
      <c r="AB86" s="1060"/>
      <c r="AC86" s="1060"/>
      <c r="AD86" s="1060"/>
      <c r="AE86" s="1060"/>
      <c r="AF86" s="1060"/>
      <c r="AG86" s="1060"/>
      <c r="AH86" s="1060"/>
      <c r="AI86" s="1060"/>
      <c r="AJ86" s="1060"/>
      <c r="AK86" s="1060"/>
      <c r="AL86" s="1060"/>
      <c r="AM86" s="1060"/>
      <c r="AN86" s="1060"/>
      <c r="AO86" s="1060"/>
      <c r="AP86" s="1060"/>
      <c r="AQ86" s="1060"/>
      <c r="AR86" s="1060"/>
      <c r="AS86" s="1060"/>
      <c r="AT86" s="1060"/>
      <c r="AU86" s="1060"/>
      <c r="AV86" s="1060"/>
      <c r="AW86" s="1060"/>
      <c r="AX86" s="1060"/>
      <c r="AY86" s="1060"/>
      <c r="AZ86" s="1061"/>
      <c r="BA86" s="1061"/>
      <c r="BB86" s="1061"/>
      <c r="BC86" s="1061"/>
      <c r="BD86" s="1062"/>
      <c r="BE86" s="265"/>
      <c r="BF86" s="265"/>
      <c r="BG86" s="265"/>
      <c r="BH86" s="265"/>
      <c r="BI86" s="265"/>
      <c r="BJ86" s="265"/>
      <c r="BK86" s="265"/>
      <c r="BL86" s="265"/>
      <c r="BM86" s="265"/>
      <c r="BN86" s="265"/>
      <c r="BO86" s="265"/>
      <c r="BP86" s="265"/>
      <c r="BQ86" s="262">
        <v>80</v>
      </c>
      <c r="BR86" s="267"/>
      <c r="BS86" s="1042"/>
      <c r="BT86" s="1043"/>
      <c r="BU86" s="1043"/>
      <c r="BV86" s="1043"/>
      <c r="BW86" s="1043"/>
      <c r="BX86" s="1043"/>
      <c r="BY86" s="1043"/>
      <c r="BZ86" s="1043"/>
      <c r="CA86" s="1043"/>
      <c r="CB86" s="1043"/>
      <c r="CC86" s="1043"/>
      <c r="CD86" s="1043"/>
      <c r="CE86" s="1043"/>
      <c r="CF86" s="1043"/>
      <c r="CG86" s="1044"/>
      <c r="CH86" s="1045"/>
      <c r="CI86" s="1046"/>
      <c r="CJ86" s="1046"/>
      <c r="CK86" s="1046"/>
      <c r="CL86" s="1047"/>
      <c r="CM86" s="1045"/>
      <c r="CN86" s="1046"/>
      <c r="CO86" s="1046"/>
      <c r="CP86" s="1046"/>
      <c r="CQ86" s="1047"/>
      <c r="CR86" s="1045"/>
      <c r="CS86" s="1046"/>
      <c r="CT86" s="1046"/>
      <c r="CU86" s="1046"/>
      <c r="CV86" s="1047"/>
      <c r="CW86" s="1045"/>
      <c r="CX86" s="1046"/>
      <c r="CY86" s="1046"/>
      <c r="CZ86" s="1046"/>
      <c r="DA86" s="1047"/>
      <c r="DB86" s="1045"/>
      <c r="DC86" s="1046"/>
      <c r="DD86" s="1046"/>
      <c r="DE86" s="1046"/>
      <c r="DF86" s="1047"/>
      <c r="DG86" s="1045"/>
      <c r="DH86" s="1046"/>
      <c r="DI86" s="1046"/>
      <c r="DJ86" s="1046"/>
      <c r="DK86" s="1047"/>
      <c r="DL86" s="1045"/>
      <c r="DM86" s="1046"/>
      <c r="DN86" s="1046"/>
      <c r="DO86" s="1046"/>
      <c r="DP86" s="1047"/>
      <c r="DQ86" s="1045"/>
      <c r="DR86" s="1046"/>
      <c r="DS86" s="1046"/>
      <c r="DT86" s="1046"/>
      <c r="DU86" s="1047"/>
      <c r="DV86" s="1030"/>
      <c r="DW86" s="1031"/>
      <c r="DX86" s="1031"/>
      <c r="DY86" s="1031"/>
      <c r="DZ86" s="1032"/>
      <c r="EA86" s="246"/>
    </row>
    <row r="87" spans="1:131" s="247" customFormat="1" ht="26.25" customHeight="1" x14ac:dyDescent="0.15">
      <c r="A87" s="269">
        <v>20</v>
      </c>
      <c r="B87" s="1053"/>
      <c r="C87" s="1054"/>
      <c r="D87" s="1054"/>
      <c r="E87" s="1054"/>
      <c r="F87" s="1054"/>
      <c r="G87" s="1054"/>
      <c r="H87" s="1054"/>
      <c r="I87" s="1054"/>
      <c r="J87" s="1054"/>
      <c r="K87" s="1054"/>
      <c r="L87" s="1054"/>
      <c r="M87" s="1054"/>
      <c r="N87" s="1054"/>
      <c r="O87" s="1054"/>
      <c r="P87" s="1055"/>
      <c r="Q87" s="1056"/>
      <c r="R87" s="1057"/>
      <c r="S87" s="1057"/>
      <c r="T87" s="1057"/>
      <c r="U87" s="1057"/>
      <c r="V87" s="1057"/>
      <c r="W87" s="1057"/>
      <c r="X87" s="1057"/>
      <c r="Y87" s="1057"/>
      <c r="Z87" s="1057"/>
      <c r="AA87" s="1057"/>
      <c r="AB87" s="1057"/>
      <c r="AC87" s="1057"/>
      <c r="AD87" s="1057"/>
      <c r="AE87" s="1057"/>
      <c r="AF87" s="1057"/>
      <c r="AG87" s="1057"/>
      <c r="AH87" s="1057"/>
      <c r="AI87" s="1057"/>
      <c r="AJ87" s="1057"/>
      <c r="AK87" s="1057"/>
      <c r="AL87" s="1057"/>
      <c r="AM87" s="1057"/>
      <c r="AN87" s="1057"/>
      <c r="AO87" s="1057"/>
      <c r="AP87" s="1057"/>
      <c r="AQ87" s="1057"/>
      <c r="AR87" s="1057"/>
      <c r="AS87" s="1057"/>
      <c r="AT87" s="1057"/>
      <c r="AU87" s="1057"/>
      <c r="AV87" s="1057"/>
      <c r="AW87" s="1057"/>
      <c r="AX87" s="1057"/>
      <c r="AY87" s="1057"/>
      <c r="AZ87" s="1058"/>
      <c r="BA87" s="1058"/>
      <c r="BB87" s="1058"/>
      <c r="BC87" s="1058"/>
      <c r="BD87" s="1059"/>
      <c r="BE87" s="265"/>
      <c r="BF87" s="265"/>
      <c r="BG87" s="265"/>
      <c r="BH87" s="265"/>
      <c r="BI87" s="265"/>
      <c r="BJ87" s="265"/>
      <c r="BK87" s="265"/>
      <c r="BL87" s="265"/>
      <c r="BM87" s="265"/>
      <c r="BN87" s="265"/>
      <c r="BO87" s="265"/>
      <c r="BP87" s="265"/>
      <c r="BQ87" s="262">
        <v>81</v>
      </c>
      <c r="BR87" s="267"/>
      <c r="BS87" s="1042"/>
      <c r="BT87" s="1043"/>
      <c r="BU87" s="1043"/>
      <c r="BV87" s="1043"/>
      <c r="BW87" s="1043"/>
      <c r="BX87" s="1043"/>
      <c r="BY87" s="1043"/>
      <c r="BZ87" s="1043"/>
      <c r="CA87" s="1043"/>
      <c r="CB87" s="1043"/>
      <c r="CC87" s="1043"/>
      <c r="CD87" s="1043"/>
      <c r="CE87" s="1043"/>
      <c r="CF87" s="1043"/>
      <c r="CG87" s="1044"/>
      <c r="CH87" s="1045"/>
      <c r="CI87" s="1046"/>
      <c r="CJ87" s="1046"/>
      <c r="CK87" s="1046"/>
      <c r="CL87" s="1047"/>
      <c r="CM87" s="1045"/>
      <c r="CN87" s="1046"/>
      <c r="CO87" s="1046"/>
      <c r="CP87" s="1046"/>
      <c r="CQ87" s="1047"/>
      <c r="CR87" s="1045"/>
      <c r="CS87" s="1046"/>
      <c r="CT87" s="1046"/>
      <c r="CU87" s="1046"/>
      <c r="CV87" s="1047"/>
      <c r="CW87" s="1045"/>
      <c r="CX87" s="1046"/>
      <c r="CY87" s="1046"/>
      <c r="CZ87" s="1046"/>
      <c r="DA87" s="1047"/>
      <c r="DB87" s="1045"/>
      <c r="DC87" s="1046"/>
      <c r="DD87" s="1046"/>
      <c r="DE87" s="1046"/>
      <c r="DF87" s="1047"/>
      <c r="DG87" s="1045"/>
      <c r="DH87" s="1046"/>
      <c r="DI87" s="1046"/>
      <c r="DJ87" s="1046"/>
      <c r="DK87" s="1047"/>
      <c r="DL87" s="1045"/>
      <c r="DM87" s="1046"/>
      <c r="DN87" s="1046"/>
      <c r="DO87" s="1046"/>
      <c r="DP87" s="1047"/>
      <c r="DQ87" s="1045"/>
      <c r="DR87" s="1046"/>
      <c r="DS87" s="1046"/>
      <c r="DT87" s="1046"/>
      <c r="DU87" s="1047"/>
      <c r="DV87" s="1030"/>
      <c r="DW87" s="1031"/>
      <c r="DX87" s="1031"/>
      <c r="DY87" s="1031"/>
      <c r="DZ87" s="1032"/>
      <c r="EA87" s="246"/>
    </row>
    <row r="88" spans="1:131" s="247" customFormat="1" ht="26.25" customHeight="1" thickBot="1" x14ac:dyDescent="0.2">
      <c r="A88" s="264" t="s">
        <v>386</v>
      </c>
      <c r="B88" s="1033" t="s">
        <v>408</v>
      </c>
      <c r="C88" s="1034"/>
      <c r="D88" s="1034"/>
      <c r="E88" s="1034"/>
      <c r="F88" s="1034"/>
      <c r="G88" s="1034"/>
      <c r="H88" s="1034"/>
      <c r="I88" s="1034"/>
      <c r="J88" s="1034"/>
      <c r="K88" s="1034"/>
      <c r="L88" s="1034"/>
      <c r="M88" s="1034"/>
      <c r="N88" s="1034"/>
      <c r="O88" s="1034"/>
      <c r="P88" s="1035"/>
      <c r="Q88" s="1051"/>
      <c r="R88" s="1052"/>
      <c r="S88" s="1052"/>
      <c r="T88" s="1052"/>
      <c r="U88" s="1052"/>
      <c r="V88" s="1052"/>
      <c r="W88" s="1052"/>
      <c r="X88" s="1052"/>
      <c r="Y88" s="1052"/>
      <c r="Z88" s="1052"/>
      <c r="AA88" s="1052"/>
      <c r="AB88" s="1052"/>
      <c r="AC88" s="1052"/>
      <c r="AD88" s="1052"/>
      <c r="AE88" s="1052"/>
      <c r="AF88" s="1048">
        <f>SUM(AF68:AJ87)</f>
        <v>5502</v>
      </c>
      <c r="AG88" s="1048"/>
      <c r="AH88" s="1048"/>
      <c r="AI88" s="1048"/>
      <c r="AJ88" s="1048"/>
      <c r="AK88" s="1052"/>
      <c r="AL88" s="1052"/>
      <c r="AM88" s="1052"/>
      <c r="AN88" s="1052"/>
      <c r="AO88" s="1052"/>
      <c r="AP88" s="1048">
        <f>SUM(AP68:AT87)</f>
        <v>613</v>
      </c>
      <c r="AQ88" s="1048"/>
      <c r="AR88" s="1048"/>
      <c r="AS88" s="1048"/>
      <c r="AT88" s="1048"/>
      <c r="AU88" s="1048">
        <f>SUM(AU68:AY87)</f>
        <v>34</v>
      </c>
      <c r="AV88" s="1048"/>
      <c r="AW88" s="1048"/>
      <c r="AX88" s="1048"/>
      <c r="AY88" s="1048"/>
      <c r="AZ88" s="1049"/>
      <c r="BA88" s="1049"/>
      <c r="BB88" s="1049"/>
      <c r="BC88" s="1049"/>
      <c r="BD88" s="1050"/>
      <c r="BE88" s="265"/>
      <c r="BF88" s="265"/>
      <c r="BG88" s="265"/>
      <c r="BH88" s="265"/>
      <c r="BI88" s="265"/>
      <c r="BJ88" s="265"/>
      <c r="BK88" s="265"/>
      <c r="BL88" s="265"/>
      <c r="BM88" s="265"/>
      <c r="BN88" s="265"/>
      <c r="BO88" s="265"/>
      <c r="BP88" s="265"/>
      <c r="BQ88" s="262">
        <v>82</v>
      </c>
      <c r="BR88" s="267"/>
      <c r="BS88" s="1042"/>
      <c r="BT88" s="1043"/>
      <c r="BU88" s="1043"/>
      <c r="BV88" s="1043"/>
      <c r="BW88" s="1043"/>
      <c r="BX88" s="1043"/>
      <c r="BY88" s="1043"/>
      <c r="BZ88" s="1043"/>
      <c r="CA88" s="1043"/>
      <c r="CB88" s="1043"/>
      <c r="CC88" s="1043"/>
      <c r="CD88" s="1043"/>
      <c r="CE88" s="1043"/>
      <c r="CF88" s="1043"/>
      <c r="CG88" s="1044"/>
      <c r="CH88" s="1045"/>
      <c r="CI88" s="1046"/>
      <c r="CJ88" s="1046"/>
      <c r="CK88" s="1046"/>
      <c r="CL88" s="1047"/>
      <c r="CM88" s="1045"/>
      <c r="CN88" s="1046"/>
      <c r="CO88" s="1046"/>
      <c r="CP88" s="1046"/>
      <c r="CQ88" s="1047"/>
      <c r="CR88" s="1045"/>
      <c r="CS88" s="1046"/>
      <c r="CT88" s="1046"/>
      <c r="CU88" s="1046"/>
      <c r="CV88" s="1047"/>
      <c r="CW88" s="1045"/>
      <c r="CX88" s="1046"/>
      <c r="CY88" s="1046"/>
      <c r="CZ88" s="1046"/>
      <c r="DA88" s="1047"/>
      <c r="DB88" s="1045"/>
      <c r="DC88" s="1046"/>
      <c r="DD88" s="1046"/>
      <c r="DE88" s="1046"/>
      <c r="DF88" s="1047"/>
      <c r="DG88" s="1045"/>
      <c r="DH88" s="1046"/>
      <c r="DI88" s="1046"/>
      <c r="DJ88" s="1046"/>
      <c r="DK88" s="1047"/>
      <c r="DL88" s="1045"/>
      <c r="DM88" s="1046"/>
      <c r="DN88" s="1046"/>
      <c r="DO88" s="1046"/>
      <c r="DP88" s="1047"/>
      <c r="DQ88" s="1045"/>
      <c r="DR88" s="1046"/>
      <c r="DS88" s="1046"/>
      <c r="DT88" s="1046"/>
      <c r="DU88" s="1047"/>
      <c r="DV88" s="1030"/>
      <c r="DW88" s="1031"/>
      <c r="DX88" s="1031"/>
      <c r="DY88" s="1031"/>
      <c r="DZ88" s="1032"/>
      <c r="EA88" s="246"/>
    </row>
    <row r="89" spans="1:131" s="247" customFormat="1" ht="26.25" hidden="1" customHeight="1" x14ac:dyDescent="0.15">
      <c r="A89" s="270"/>
      <c r="B89" s="271"/>
      <c r="C89" s="271"/>
      <c r="D89" s="271"/>
      <c r="E89" s="271"/>
      <c r="F89" s="271"/>
      <c r="G89" s="271"/>
      <c r="H89" s="271"/>
      <c r="I89" s="271"/>
      <c r="J89" s="271"/>
      <c r="K89" s="271"/>
      <c r="L89" s="271"/>
      <c r="M89" s="271"/>
      <c r="N89" s="271"/>
      <c r="O89" s="271"/>
      <c r="P89" s="271"/>
      <c r="Q89" s="272"/>
      <c r="R89" s="272"/>
      <c r="S89" s="272"/>
      <c r="T89" s="272"/>
      <c r="U89" s="272"/>
      <c r="V89" s="272"/>
      <c r="W89" s="272"/>
      <c r="X89" s="272"/>
      <c r="Y89" s="272"/>
      <c r="Z89" s="272"/>
      <c r="AA89" s="272"/>
      <c r="AB89" s="272"/>
      <c r="AC89" s="272"/>
      <c r="AD89" s="272"/>
      <c r="AE89" s="272"/>
      <c r="AF89" s="272"/>
      <c r="AG89" s="272"/>
      <c r="AH89" s="272"/>
      <c r="AI89" s="272"/>
      <c r="AJ89" s="272"/>
      <c r="AK89" s="272"/>
      <c r="AL89" s="272"/>
      <c r="AM89" s="272"/>
      <c r="AN89" s="272"/>
      <c r="AO89" s="272"/>
      <c r="AP89" s="272"/>
      <c r="AQ89" s="272"/>
      <c r="AR89" s="272"/>
      <c r="AS89" s="272"/>
      <c r="AT89" s="272"/>
      <c r="AU89" s="272"/>
      <c r="AV89" s="272"/>
      <c r="AW89" s="272"/>
      <c r="AX89" s="272"/>
      <c r="AY89" s="272"/>
      <c r="AZ89" s="273"/>
      <c r="BA89" s="273"/>
      <c r="BB89" s="273"/>
      <c r="BC89" s="273"/>
      <c r="BD89" s="273"/>
      <c r="BE89" s="265"/>
      <c r="BF89" s="265"/>
      <c r="BG89" s="265"/>
      <c r="BH89" s="265"/>
      <c r="BI89" s="265"/>
      <c r="BJ89" s="265"/>
      <c r="BK89" s="265"/>
      <c r="BL89" s="265"/>
      <c r="BM89" s="265"/>
      <c r="BN89" s="265"/>
      <c r="BO89" s="265"/>
      <c r="BP89" s="265"/>
      <c r="BQ89" s="262">
        <v>83</v>
      </c>
      <c r="BR89" s="267"/>
      <c r="BS89" s="1042"/>
      <c r="BT89" s="1043"/>
      <c r="BU89" s="1043"/>
      <c r="BV89" s="1043"/>
      <c r="BW89" s="1043"/>
      <c r="BX89" s="1043"/>
      <c r="BY89" s="1043"/>
      <c r="BZ89" s="1043"/>
      <c r="CA89" s="1043"/>
      <c r="CB89" s="1043"/>
      <c r="CC89" s="1043"/>
      <c r="CD89" s="1043"/>
      <c r="CE89" s="1043"/>
      <c r="CF89" s="1043"/>
      <c r="CG89" s="1044"/>
      <c r="CH89" s="1045"/>
      <c r="CI89" s="1046"/>
      <c r="CJ89" s="1046"/>
      <c r="CK89" s="1046"/>
      <c r="CL89" s="1047"/>
      <c r="CM89" s="1045"/>
      <c r="CN89" s="1046"/>
      <c r="CO89" s="1046"/>
      <c r="CP89" s="1046"/>
      <c r="CQ89" s="1047"/>
      <c r="CR89" s="1045"/>
      <c r="CS89" s="1046"/>
      <c r="CT89" s="1046"/>
      <c r="CU89" s="1046"/>
      <c r="CV89" s="1047"/>
      <c r="CW89" s="1045"/>
      <c r="CX89" s="1046"/>
      <c r="CY89" s="1046"/>
      <c r="CZ89" s="1046"/>
      <c r="DA89" s="1047"/>
      <c r="DB89" s="1045"/>
      <c r="DC89" s="1046"/>
      <c r="DD89" s="1046"/>
      <c r="DE89" s="1046"/>
      <c r="DF89" s="1047"/>
      <c r="DG89" s="1045"/>
      <c r="DH89" s="1046"/>
      <c r="DI89" s="1046"/>
      <c r="DJ89" s="1046"/>
      <c r="DK89" s="1047"/>
      <c r="DL89" s="1045"/>
      <c r="DM89" s="1046"/>
      <c r="DN89" s="1046"/>
      <c r="DO89" s="1046"/>
      <c r="DP89" s="1047"/>
      <c r="DQ89" s="1045"/>
      <c r="DR89" s="1046"/>
      <c r="DS89" s="1046"/>
      <c r="DT89" s="1046"/>
      <c r="DU89" s="1047"/>
      <c r="DV89" s="1030"/>
      <c r="DW89" s="1031"/>
      <c r="DX89" s="1031"/>
      <c r="DY89" s="1031"/>
      <c r="DZ89" s="1032"/>
      <c r="EA89" s="246"/>
    </row>
    <row r="90" spans="1:131" s="247" customFormat="1" ht="26.25" hidden="1" customHeight="1" x14ac:dyDescent="0.15">
      <c r="A90" s="270"/>
      <c r="B90" s="271"/>
      <c r="C90" s="271"/>
      <c r="D90" s="271"/>
      <c r="E90" s="271"/>
      <c r="F90" s="271"/>
      <c r="G90" s="271"/>
      <c r="H90" s="271"/>
      <c r="I90" s="271"/>
      <c r="J90" s="271"/>
      <c r="K90" s="271"/>
      <c r="L90" s="271"/>
      <c r="M90" s="271"/>
      <c r="N90" s="271"/>
      <c r="O90" s="271"/>
      <c r="P90" s="271"/>
      <c r="Q90" s="272"/>
      <c r="R90" s="272"/>
      <c r="S90" s="272"/>
      <c r="T90" s="272"/>
      <c r="U90" s="272"/>
      <c r="V90" s="272"/>
      <c r="W90" s="272"/>
      <c r="X90" s="272"/>
      <c r="Y90" s="272"/>
      <c r="Z90" s="272"/>
      <c r="AA90" s="272"/>
      <c r="AB90" s="272"/>
      <c r="AC90" s="272"/>
      <c r="AD90" s="272"/>
      <c r="AE90" s="272"/>
      <c r="AF90" s="272"/>
      <c r="AG90" s="272"/>
      <c r="AH90" s="272"/>
      <c r="AI90" s="272"/>
      <c r="AJ90" s="272"/>
      <c r="AK90" s="272"/>
      <c r="AL90" s="272"/>
      <c r="AM90" s="272"/>
      <c r="AN90" s="272"/>
      <c r="AO90" s="272"/>
      <c r="AP90" s="272"/>
      <c r="AQ90" s="272"/>
      <c r="AR90" s="272"/>
      <c r="AS90" s="272"/>
      <c r="AT90" s="272"/>
      <c r="AU90" s="272"/>
      <c r="AV90" s="272"/>
      <c r="AW90" s="272"/>
      <c r="AX90" s="272"/>
      <c r="AY90" s="272"/>
      <c r="AZ90" s="273"/>
      <c r="BA90" s="273"/>
      <c r="BB90" s="273"/>
      <c r="BC90" s="273"/>
      <c r="BD90" s="273"/>
      <c r="BE90" s="265"/>
      <c r="BF90" s="265"/>
      <c r="BG90" s="265"/>
      <c r="BH90" s="265"/>
      <c r="BI90" s="265"/>
      <c r="BJ90" s="265"/>
      <c r="BK90" s="265"/>
      <c r="BL90" s="265"/>
      <c r="BM90" s="265"/>
      <c r="BN90" s="265"/>
      <c r="BO90" s="265"/>
      <c r="BP90" s="265"/>
      <c r="BQ90" s="262">
        <v>84</v>
      </c>
      <c r="BR90" s="267"/>
      <c r="BS90" s="1042"/>
      <c r="BT90" s="1043"/>
      <c r="BU90" s="1043"/>
      <c r="BV90" s="1043"/>
      <c r="BW90" s="1043"/>
      <c r="BX90" s="1043"/>
      <c r="BY90" s="1043"/>
      <c r="BZ90" s="1043"/>
      <c r="CA90" s="1043"/>
      <c r="CB90" s="1043"/>
      <c r="CC90" s="1043"/>
      <c r="CD90" s="1043"/>
      <c r="CE90" s="1043"/>
      <c r="CF90" s="1043"/>
      <c r="CG90" s="1044"/>
      <c r="CH90" s="1045"/>
      <c r="CI90" s="1046"/>
      <c r="CJ90" s="1046"/>
      <c r="CK90" s="1046"/>
      <c r="CL90" s="1047"/>
      <c r="CM90" s="1045"/>
      <c r="CN90" s="1046"/>
      <c r="CO90" s="1046"/>
      <c r="CP90" s="1046"/>
      <c r="CQ90" s="1047"/>
      <c r="CR90" s="1045"/>
      <c r="CS90" s="1046"/>
      <c r="CT90" s="1046"/>
      <c r="CU90" s="1046"/>
      <c r="CV90" s="1047"/>
      <c r="CW90" s="1045"/>
      <c r="CX90" s="1046"/>
      <c r="CY90" s="1046"/>
      <c r="CZ90" s="1046"/>
      <c r="DA90" s="1047"/>
      <c r="DB90" s="1045"/>
      <c r="DC90" s="1046"/>
      <c r="DD90" s="1046"/>
      <c r="DE90" s="1046"/>
      <c r="DF90" s="1047"/>
      <c r="DG90" s="1045"/>
      <c r="DH90" s="1046"/>
      <c r="DI90" s="1046"/>
      <c r="DJ90" s="1046"/>
      <c r="DK90" s="1047"/>
      <c r="DL90" s="1045"/>
      <c r="DM90" s="1046"/>
      <c r="DN90" s="1046"/>
      <c r="DO90" s="1046"/>
      <c r="DP90" s="1047"/>
      <c r="DQ90" s="1045"/>
      <c r="DR90" s="1046"/>
      <c r="DS90" s="1046"/>
      <c r="DT90" s="1046"/>
      <c r="DU90" s="1047"/>
      <c r="DV90" s="1030"/>
      <c r="DW90" s="1031"/>
      <c r="DX90" s="1031"/>
      <c r="DY90" s="1031"/>
      <c r="DZ90" s="1032"/>
      <c r="EA90" s="246"/>
    </row>
    <row r="91" spans="1:131" s="247" customFormat="1" ht="26.25" hidden="1" customHeight="1" x14ac:dyDescent="0.15">
      <c r="A91" s="270"/>
      <c r="B91" s="271"/>
      <c r="C91" s="271"/>
      <c r="D91" s="271"/>
      <c r="E91" s="271"/>
      <c r="F91" s="271"/>
      <c r="G91" s="271"/>
      <c r="H91" s="271"/>
      <c r="I91" s="271"/>
      <c r="J91" s="271"/>
      <c r="K91" s="271"/>
      <c r="L91" s="271"/>
      <c r="M91" s="271"/>
      <c r="N91" s="271"/>
      <c r="O91" s="271"/>
      <c r="P91" s="271"/>
      <c r="Q91" s="272"/>
      <c r="R91" s="272"/>
      <c r="S91" s="272"/>
      <c r="T91" s="272"/>
      <c r="U91" s="272"/>
      <c r="V91" s="272"/>
      <c r="W91" s="272"/>
      <c r="X91" s="272"/>
      <c r="Y91" s="272"/>
      <c r="Z91" s="272"/>
      <c r="AA91" s="272"/>
      <c r="AB91" s="272"/>
      <c r="AC91" s="272"/>
      <c r="AD91" s="272"/>
      <c r="AE91" s="272"/>
      <c r="AF91" s="272"/>
      <c r="AG91" s="272"/>
      <c r="AH91" s="272"/>
      <c r="AI91" s="272"/>
      <c r="AJ91" s="272"/>
      <c r="AK91" s="272"/>
      <c r="AL91" s="272"/>
      <c r="AM91" s="272"/>
      <c r="AN91" s="272"/>
      <c r="AO91" s="272"/>
      <c r="AP91" s="272"/>
      <c r="AQ91" s="272"/>
      <c r="AR91" s="272"/>
      <c r="AS91" s="272"/>
      <c r="AT91" s="272"/>
      <c r="AU91" s="272"/>
      <c r="AV91" s="272"/>
      <c r="AW91" s="272"/>
      <c r="AX91" s="272"/>
      <c r="AY91" s="272"/>
      <c r="AZ91" s="273"/>
      <c r="BA91" s="273"/>
      <c r="BB91" s="273"/>
      <c r="BC91" s="273"/>
      <c r="BD91" s="273"/>
      <c r="BE91" s="265"/>
      <c r="BF91" s="265"/>
      <c r="BG91" s="265"/>
      <c r="BH91" s="265"/>
      <c r="BI91" s="265"/>
      <c r="BJ91" s="265"/>
      <c r="BK91" s="265"/>
      <c r="BL91" s="265"/>
      <c r="BM91" s="265"/>
      <c r="BN91" s="265"/>
      <c r="BO91" s="265"/>
      <c r="BP91" s="265"/>
      <c r="BQ91" s="262">
        <v>85</v>
      </c>
      <c r="BR91" s="267"/>
      <c r="BS91" s="1042"/>
      <c r="BT91" s="1043"/>
      <c r="BU91" s="1043"/>
      <c r="BV91" s="1043"/>
      <c r="BW91" s="1043"/>
      <c r="BX91" s="1043"/>
      <c r="BY91" s="1043"/>
      <c r="BZ91" s="1043"/>
      <c r="CA91" s="1043"/>
      <c r="CB91" s="1043"/>
      <c r="CC91" s="1043"/>
      <c r="CD91" s="1043"/>
      <c r="CE91" s="1043"/>
      <c r="CF91" s="1043"/>
      <c r="CG91" s="1044"/>
      <c r="CH91" s="1045"/>
      <c r="CI91" s="1046"/>
      <c r="CJ91" s="1046"/>
      <c r="CK91" s="1046"/>
      <c r="CL91" s="1047"/>
      <c r="CM91" s="1045"/>
      <c r="CN91" s="1046"/>
      <c r="CO91" s="1046"/>
      <c r="CP91" s="1046"/>
      <c r="CQ91" s="1047"/>
      <c r="CR91" s="1045"/>
      <c r="CS91" s="1046"/>
      <c r="CT91" s="1046"/>
      <c r="CU91" s="1046"/>
      <c r="CV91" s="1047"/>
      <c r="CW91" s="1045"/>
      <c r="CX91" s="1046"/>
      <c r="CY91" s="1046"/>
      <c r="CZ91" s="1046"/>
      <c r="DA91" s="1047"/>
      <c r="DB91" s="1045"/>
      <c r="DC91" s="1046"/>
      <c r="DD91" s="1046"/>
      <c r="DE91" s="1046"/>
      <c r="DF91" s="1047"/>
      <c r="DG91" s="1045"/>
      <c r="DH91" s="1046"/>
      <c r="DI91" s="1046"/>
      <c r="DJ91" s="1046"/>
      <c r="DK91" s="1047"/>
      <c r="DL91" s="1045"/>
      <c r="DM91" s="1046"/>
      <c r="DN91" s="1046"/>
      <c r="DO91" s="1046"/>
      <c r="DP91" s="1047"/>
      <c r="DQ91" s="1045"/>
      <c r="DR91" s="1046"/>
      <c r="DS91" s="1046"/>
      <c r="DT91" s="1046"/>
      <c r="DU91" s="1047"/>
      <c r="DV91" s="1030"/>
      <c r="DW91" s="1031"/>
      <c r="DX91" s="1031"/>
      <c r="DY91" s="1031"/>
      <c r="DZ91" s="1032"/>
      <c r="EA91" s="246"/>
    </row>
    <row r="92" spans="1:131" s="247" customFormat="1" ht="26.25" hidden="1" customHeight="1" x14ac:dyDescent="0.15">
      <c r="A92" s="270"/>
      <c r="B92" s="271"/>
      <c r="C92" s="271"/>
      <c r="D92" s="271"/>
      <c r="E92" s="271"/>
      <c r="F92" s="271"/>
      <c r="G92" s="271"/>
      <c r="H92" s="271"/>
      <c r="I92" s="271"/>
      <c r="J92" s="271"/>
      <c r="K92" s="271"/>
      <c r="L92" s="271"/>
      <c r="M92" s="271"/>
      <c r="N92" s="271"/>
      <c r="O92" s="271"/>
      <c r="P92" s="271"/>
      <c r="Q92" s="272"/>
      <c r="R92" s="272"/>
      <c r="S92" s="272"/>
      <c r="T92" s="272"/>
      <c r="U92" s="272"/>
      <c r="V92" s="272"/>
      <c r="W92" s="272"/>
      <c r="X92" s="272"/>
      <c r="Y92" s="272"/>
      <c r="Z92" s="272"/>
      <c r="AA92" s="272"/>
      <c r="AB92" s="272"/>
      <c r="AC92" s="272"/>
      <c r="AD92" s="272"/>
      <c r="AE92" s="272"/>
      <c r="AF92" s="272"/>
      <c r="AG92" s="272"/>
      <c r="AH92" s="272"/>
      <c r="AI92" s="272"/>
      <c r="AJ92" s="272"/>
      <c r="AK92" s="272"/>
      <c r="AL92" s="272"/>
      <c r="AM92" s="272"/>
      <c r="AN92" s="272"/>
      <c r="AO92" s="272"/>
      <c r="AP92" s="272"/>
      <c r="AQ92" s="272"/>
      <c r="AR92" s="272"/>
      <c r="AS92" s="272"/>
      <c r="AT92" s="272"/>
      <c r="AU92" s="272"/>
      <c r="AV92" s="272"/>
      <c r="AW92" s="272"/>
      <c r="AX92" s="272"/>
      <c r="AY92" s="272"/>
      <c r="AZ92" s="273"/>
      <c r="BA92" s="273"/>
      <c r="BB92" s="273"/>
      <c r="BC92" s="273"/>
      <c r="BD92" s="273"/>
      <c r="BE92" s="265"/>
      <c r="BF92" s="265"/>
      <c r="BG92" s="265"/>
      <c r="BH92" s="265"/>
      <c r="BI92" s="265"/>
      <c r="BJ92" s="265"/>
      <c r="BK92" s="265"/>
      <c r="BL92" s="265"/>
      <c r="BM92" s="265"/>
      <c r="BN92" s="265"/>
      <c r="BO92" s="265"/>
      <c r="BP92" s="265"/>
      <c r="BQ92" s="262">
        <v>86</v>
      </c>
      <c r="BR92" s="267"/>
      <c r="BS92" s="1042"/>
      <c r="BT92" s="1043"/>
      <c r="BU92" s="1043"/>
      <c r="BV92" s="1043"/>
      <c r="BW92" s="1043"/>
      <c r="BX92" s="1043"/>
      <c r="BY92" s="1043"/>
      <c r="BZ92" s="1043"/>
      <c r="CA92" s="1043"/>
      <c r="CB92" s="1043"/>
      <c r="CC92" s="1043"/>
      <c r="CD92" s="1043"/>
      <c r="CE92" s="1043"/>
      <c r="CF92" s="1043"/>
      <c r="CG92" s="1044"/>
      <c r="CH92" s="1045"/>
      <c r="CI92" s="1046"/>
      <c r="CJ92" s="1046"/>
      <c r="CK92" s="1046"/>
      <c r="CL92" s="1047"/>
      <c r="CM92" s="1045"/>
      <c r="CN92" s="1046"/>
      <c r="CO92" s="1046"/>
      <c r="CP92" s="1046"/>
      <c r="CQ92" s="1047"/>
      <c r="CR92" s="1045"/>
      <c r="CS92" s="1046"/>
      <c r="CT92" s="1046"/>
      <c r="CU92" s="1046"/>
      <c r="CV92" s="1047"/>
      <c r="CW92" s="1045"/>
      <c r="CX92" s="1046"/>
      <c r="CY92" s="1046"/>
      <c r="CZ92" s="1046"/>
      <c r="DA92" s="1047"/>
      <c r="DB92" s="1045"/>
      <c r="DC92" s="1046"/>
      <c r="DD92" s="1046"/>
      <c r="DE92" s="1046"/>
      <c r="DF92" s="1047"/>
      <c r="DG92" s="1045"/>
      <c r="DH92" s="1046"/>
      <c r="DI92" s="1046"/>
      <c r="DJ92" s="1046"/>
      <c r="DK92" s="1047"/>
      <c r="DL92" s="1045"/>
      <c r="DM92" s="1046"/>
      <c r="DN92" s="1046"/>
      <c r="DO92" s="1046"/>
      <c r="DP92" s="1047"/>
      <c r="DQ92" s="1045"/>
      <c r="DR92" s="1046"/>
      <c r="DS92" s="1046"/>
      <c r="DT92" s="1046"/>
      <c r="DU92" s="1047"/>
      <c r="DV92" s="1030"/>
      <c r="DW92" s="1031"/>
      <c r="DX92" s="1031"/>
      <c r="DY92" s="1031"/>
      <c r="DZ92" s="1032"/>
      <c r="EA92" s="246"/>
    </row>
    <row r="93" spans="1:131" s="247" customFormat="1" ht="26.25" hidden="1" customHeight="1" x14ac:dyDescent="0.15">
      <c r="A93" s="270"/>
      <c r="B93" s="271"/>
      <c r="C93" s="271"/>
      <c r="D93" s="271"/>
      <c r="E93" s="271"/>
      <c r="F93" s="271"/>
      <c r="G93" s="271"/>
      <c r="H93" s="271"/>
      <c r="I93" s="271"/>
      <c r="J93" s="271"/>
      <c r="K93" s="271"/>
      <c r="L93" s="271"/>
      <c r="M93" s="271"/>
      <c r="N93" s="271"/>
      <c r="O93" s="271"/>
      <c r="P93" s="271"/>
      <c r="Q93" s="272"/>
      <c r="R93" s="272"/>
      <c r="S93" s="272"/>
      <c r="T93" s="272"/>
      <c r="U93" s="272"/>
      <c r="V93" s="272"/>
      <c r="W93" s="272"/>
      <c r="X93" s="272"/>
      <c r="Y93" s="272"/>
      <c r="Z93" s="272"/>
      <c r="AA93" s="272"/>
      <c r="AB93" s="272"/>
      <c r="AC93" s="272"/>
      <c r="AD93" s="272"/>
      <c r="AE93" s="272"/>
      <c r="AF93" s="272"/>
      <c r="AG93" s="272"/>
      <c r="AH93" s="272"/>
      <c r="AI93" s="272"/>
      <c r="AJ93" s="272"/>
      <c r="AK93" s="272"/>
      <c r="AL93" s="272"/>
      <c r="AM93" s="272"/>
      <c r="AN93" s="272"/>
      <c r="AO93" s="272"/>
      <c r="AP93" s="272"/>
      <c r="AQ93" s="272"/>
      <c r="AR93" s="272"/>
      <c r="AS93" s="272"/>
      <c r="AT93" s="272"/>
      <c r="AU93" s="272"/>
      <c r="AV93" s="272"/>
      <c r="AW93" s="272"/>
      <c r="AX93" s="272"/>
      <c r="AY93" s="272"/>
      <c r="AZ93" s="273"/>
      <c r="BA93" s="273"/>
      <c r="BB93" s="273"/>
      <c r="BC93" s="273"/>
      <c r="BD93" s="273"/>
      <c r="BE93" s="265"/>
      <c r="BF93" s="265"/>
      <c r="BG93" s="265"/>
      <c r="BH93" s="265"/>
      <c r="BI93" s="265"/>
      <c r="BJ93" s="265"/>
      <c r="BK93" s="265"/>
      <c r="BL93" s="265"/>
      <c r="BM93" s="265"/>
      <c r="BN93" s="265"/>
      <c r="BO93" s="265"/>
      <c r="BP93" s="265"/>
      <c r="BQ93" s="262">
        <v>87</v>
      </c>
      <c r="BR93" s="267"/>
      <c r="BS93" s="1042"/>
      <c r="BT93" s="1043"/>
      <c r="BU93" s="1043"/>
      <c r="BV93" s="1043"/>
      <c r="BW93" s="1043"/>
      <c r="BX93" s="1043"/>
      <c r="BY93" s="1043"/>
      <c r="BZ93" s="1043"/>
      <c r="CA93" s="1043"/>
      <c r="CB93" s="1043"/>
      <c r="CC93" s="1043"/>
      <c r="CD93" s="1043"/>
      <c r="CE93" s="1043"/>
      <c r="CF93" s="1043"/>
      <c r="CG93" s="1044"/>
      <c r="CH93" s="1045"/>
      <c r="CI93" s="1046"/>
      <c r="CJ93" s="1046"/>
      <c r="CK93" s="1046"/>
      <c r="CL93" s="1047"/>
      <c r="CM93" s="1045"/>
      <c r="CN93" s="1046"/>
      <c r="CO93" s="1046"/>
      <c r="CP93" s="1046"/>
      <c r="CQ93" s="1047"/>
      <c r="CR93" s="1045"/>
      <c r="CS93" s="1046"/>
      <c r="CT93" s="1046"/>
      <c r="CU93" s="1046"/>
      <c r="CV93" s="1047"/>
      <c r="CW93" s="1045"/>
      <c r="CX93" s="1046"/>
      <c r="CY93" s="1046"/>
      <c r="CZ93" s="1046"/>
      <c r="DA93" s="1047"/>
      <c r="DB93" s="1045"/>
      <c r="DC93" s="1046"/>
      <c r="DD93" s="1046"/>
      <c r="DE93" s="1046"/>
      <c r="DF93" s="1047"/>
      <c r="DG93" s="1045"/>
      <c r="DH93" s="1046"/>
      <c r="DI93" s="1046"/>
      <c r="DJ93" s="1046"/>
      <c r="DK93" s="1047"/>
      <c r="DL93" s="1045"/>
      <c r="DM93" s="1046"/>
      <c r="DN93" s="1046"/>
      <c r="DO93" s="1046"/>
      <c r="DP93" s="1047"/>
      <c r="DQ93" s="1045"/>
      <c r="DR93" s="1046"/>
      <c r="DS93" s="1046"/>
      <c r="DT93" s="1046"/>
      <c r="DU93" s="1047"/>
      <c r="DV93" s="1030"/>
      <c r="DW93" s="1031"/>
      <c r="DX93" s="1031"/>
      <c r="DY93" s="1031"/>
      <c r="DZ93" s="1032"/>
      <c r="EA93" s="246"/>
    </row>
    <row r="94" spans="1:131" s="247" customFormat="1" ht="26.25" hidden="1" customHeight="1" x14ac:dyDescent="0.15">
      <c r="A94" s="270"/>
      <c r="B94" s="271"/>
      <c r="C94" s="271"/>
      <c r="D94" s="271"/>
      <c r="E94" s="271"/>
      <c r="F94" s="271"/>
      <c r="G94" s="271"/>
      <c r="H94" s="271"/>
      <c r="I94" s="271"/>
      <c r="J94" s="271"/>
      <c r="K94" s="271"/>
      <c r="L94" s="271"/>
      <c r="M94" s="271"/>
      <c r="N94" s="271"/>
      <c r="O94" s="271"/>
      <c r="P94" s="271"/>
      <c r="Q94" s="272"/>
      <c r="R94" s="272"/>
      <c r="S94" s="272"/>
      <c r="T94" s="272"/>
      <c r="U94" s="272"/>
      <c r="V94" s="272"/>
      <c r="W94" s="272"/>
      <c r="X94" s="272"/>
      <c r="Y94" s="272"/>
      <c r="Z94" s="272"/>
      <c r="AA94" s="272"/>
      <c r="AB94" s="272"/>
      <c r="AC94" s="272"/>
      <c r="AD94" s="272"/>
      <c r="AE94" s="272"/>
      <c r="AF94" s="272"/>
      <c r="AG94" s="272"/>
      <c r="AH94" s="272"/>
      <c r="AI94" s="272"/>
      <c r="AJ94" s="272"/>
      <c r="AK94" s="272"/>
      <c r="AL94" s="272"/>
      <c r="AM94" s="272"/>
      <c r="AN94" s="272"/>
      <c r="AO94" s="272"/>
      <c r="AP94" s="272"/>
      <c r="AQ94" s="272"/>
      <c r="AR94" s="272"/>
      <c r="AS94" s="272"/>
      <c r="AT94" s="272"/>
      <c r="AU94" s="272"/>
      <c r="AV94" s="272"/>
      <c r="AW94" s="272"/>
      <c r="AX94" s="272"/>
      <c r="AY94" s="272"/>
      <c r="AZ94" s="273"/>
      <c r="BA94" s="273"/>
      <c r="BB94" s="273"/>
      <c r="BC94" s="273"/>
      <c r="BD94" s="273"/>
      <c r="BE94" s="265"/>
      <c r="BF94" s="265"/>
      <c r="BG94" s="265"/>
      <c r="BH94" s="265"/>
      <c r="BI94" s="265"/>
      <c r="BJ94" s="265"/>
      <c r="BK94" s="265"/>
      <c r="BL94" s="265"/>
      <c r="BM94" s="265"/>
      <c r="BN94" s="265"/>
      <c r="BO94" s="265"/>
      <c r="BP94" s="265"/>
      <c r="BQ94" s="262">
        <v>88</v>
      </c>
      <c r="BR94" s="267"/>
      <c r="BS94" s="1042"/>
      <c r="BT94" s="1043"/>
      <c r="BU94" s="1043"/>
      <c r="BV94" s="1043"/>
      <c r="BW94" s="1043"/>
      <c r="BX94" s="1043"/>
      <c r="BY94" s="1043"/>
      <c r="BZ94" s="1043"/>
      <c r="CA94" s="1043"/>
      <c r="CB94" s="1043"/>
      <c r="CC94" s="1043"/>
      <c r="CD94" s="1043"/>
      <c r="CE94" s="1043"/>
      <c r="CF94" s="1043"/>
      <c r="CG94" s="1044"/>
      <c r="CH94" s="1045"/>
      <c r="CI94" s="1046"/>
      <c r="CJ94" s="1046"/>
      <c r="CK94" s="1046"/>
      <c r="CL94" s="1047"/>
      <c r="CM94" s="1045"/>
      <c r="CN94" s="1046"/>
      <c r="CO94" s="1046"/>
      <c r="CP94" s="1046"/>
      <c r="CQ94" s="1047"/>
      <c r="CR94" s="1045"/>
      <c r="CS94" s="1046"/>
      <c r="CT94" s="1046"/>
      <c r="CU94" s="1046"/>
      <c r="CV94" s="1047"/>
      <c r="CW94" s="1045"/>
      <c r="CX94" s="1046"/>
      <c r="CY94" s="1046"/>
      <c r="CZ94" s="1046"/>
      <c r="DA94" s="1047"/>
      <c r="DB94" s="1045"/>
      <c r="DC94" s="1046"/>
      <c r="DD94" s="1046"/>
      <c r="DE94" s="1046"/>
      <c r="DF94" s="1047"/>
      <c r="DG94" s="1045"/>
      <c r="DH94" s="1046"/>
      <c r="DI94" s="1046"/>
      <c r="DJ94" s="1046"/>
      <c r="DK94" s="1047"/>
      <c r="DL94" s="1045"/>
      <c r="DM94" s="1046"/>
      <c r="DN94" s="1046"/>
      <c r="DO94" s="1046"/>
      <c r="DP94" s="1047"/>
      <c r="DQ94" s="1045"/>
      <c r="DR94" s="1046"/>
      <c r="DS94" s="1046"/>
      <c r="DT94" s="1046"/>
      <c r="DU94" s="1047"/>
      <c r="DV94" s="1030"/>
      <c r="DW94" s="1031"/>
      <c r="DX94" s="1031"/>
      <c r="DY94" s="1031"/>
      <c r="DZ94" s="1032"/>
      <c r="EA94" s="246"/>
    </row>
    <row r="95" spans="1:131" s="247" customFormat="1" ht="26.25" hidden="1" customHeight="1" x14ac:dyDescent="0.15">
      <c r="A95" s="270"/>
      <c r="B95" s="271"/>
      <c r="C95" s="271"/>
      <c r="D95" s="271"/>
      <c r="E95" s="271"/>
      <c r="F95" s="271"/>
      <c r="G95" s="271"/>
      <c r="H95" s="271"/>
      <c r="I95" s="271"/>
      <c r="J95" s="271"/>
      <c r="K95" s="271"/>
      <c r="L95" s="271"/>
      <c r="M95" s="271"/>
      <c r="N95" s="271"/>
      <c r="O95" s="271"/>
      <c r="P95" s="271"/>
      <c r="Q95" s="272"/>
      <c r="R95" s="272"/>
      <c r="S95" s="272"/>
      <c r="T95" s="272"/>
      <c r="U95" s="272"/>
      <c r="V95" s="272"/>
      <c r="W95" s="272"/>
      <c r="X95" s="272"/>
      <c r="Y95" s="272"/>
      <c r="Z95" s="272"/>
      <c r="AA95" s="272"/>
      <c r="AB95" s="272"/>
      <c r="AC95" s="272"/>
      <c r="AD95" s="272"/>
      <c r="AE95" s="272"/>
      <c r="AF95" s="272"/>
      <c r="AG95" s="272"/>
      <c r="AH95" s="272"/>
      <c r="AI95" s="272"/>
      <c r="AJ95" s="272"/>
      <c r="AK95" s="272"/>
      <c r="AL95" s="272"/>
      <c r="AM95" s="272"/>
      <c r="AN95" s="272"/>
      <c r="AO95" s="272"/>
      <c r="AP95" s="272"/>
      <c r="AQ95" s="272"/>
      <c r="AR95" s="272"/>
      <c r="AS95" s="272"/>
      <c r="AT95" s="272"/>
      <c r="AU95" s="272"/>
      <c r="AV95" s="272"/>
      <c r="AW95" s="272"/>
      <c r="AX95" s="272"/>
      <c r="AY95" s="272"/>
      <c r="AZ95" s="273"/>
      <c r="BA95" s="273"/>
      <c r="BB95" s="273"/>
      <c r="BC95" s="273"/>
      <c r="BD95" s="273"/>
      <c r="BE95" s="265"/>
      <c r="BF95" s="265"/>
      <c r="BG95" s="265"/>
      <c r="BH95" s="265"/>
      <c r="BI95" s="265"/>
      <c r="BJ95" s="265"/>
      <c r="BK95" s="265"/>
      <c r="BL95" s="265"/>
      <c r="BM95" s="265"/>
      <c r="BN95" s="265"/>
      <c r="BO95" s="265"/>
      <c r="BP95" s="265"/>
      <c r="BQ95" s="262">
        <v>89</v>
      </c>
      <c r="BR95" s="267"/>
      <c r="BS95" s="1042"/>
      <c r="BT95" s="1043"/>
      <c r="BU95" s="1043"/>
      <c r="BV95" s="1043"/>
      <c r="BW95" s="1043"/>
      <c r="BX95" s="1043"/>
      <c r="BY95" s="1043"/>
      <c r="BZ95" s="1043"/>
      <c r="CA95" s="1043"/>
      <c r="CB95" s="1043"/>
      <c r="CC95" s="1043"/>
      <c r="CD95" s="1043"/>
      <c r="CE95" s="1043"/>
      <c r="CF95" s="1043"/>
      <c r="CG95" s="1044"/>
      <c r="CH95" s="1045"/>
      <c r="CI95" s="1046"/>
      <c r="CJ95" s="1046"/>
      <c r="CK95" s="1046"/>
      <c r="CL95" s="1047"/>
      <c r="CM95" s="1045"/>
      <c r="CN95" s="1046"/>
      <c r="CO95" s="1046"/>
      <c r="CP95" s="1046"/>
      <c r="CQ95" s="1047"/>
      <c r="CR95" s="1045"/>
      <c r="CS95" s="1046"/>
      <c r="CT95" s="1046"/>
      <c r="CU95" s="1046"/>
      <c r="CV95" s="1047"/>
      <c r="CW95" s="1045"/>
      <c r="CX95" s="1046"/>
      <c r="CY95" s="1046"/>
      <c r="CZ95" s="1046"/>
      <c r="DA95" s="1047"/>
      <c r="DB95" s="1045"/>
      <c r="DC95" s="1046"/>
      <c r="DD95" s="1046"/>
      <c r="DE95" s="1046"/>
      <c r="DF95" s="1047"/>
      <c r="DG95" s="1045"/>
      <c r="DH95" s="1046"/>
      <c r="DI95" s="1046"/>
      <c r="DJ95" s="1046"/>
      <c r="DK95" s="1047"/>
      <c r="DL95" s="1045"/>
      <c r="DM95" s="1046"/>
      <c r="DN95" s="1046"/>
      <c r="DO95" s="1046"/>
      <c r="DP95" s="1047"/>
      <c r="DQ95" s="1045"/>
      <c r="DR95" s="1046"/>
      <c r="DS95" s="1046"/>
      <c r="DT95" s="1046"/>
      <c r="DU95" s="1047"/>
      <c r="DV95" s="1030"/>
      <c r="DW95" s="1031"/>
      <c r="DX95" s="1031"/>
      <c r="DY95" s="1031"/>
      <c r="DZ95" s="1032"/>
      <c r="EA95" s="246"/>
    </row>
    <row r="96" spans="1:131" s="247" customFormat="1" ht="26.25" hidden="1" customHeight="1" x14ac:dyDescent="0.15">
      <c r="A96" s="270"/>
      <c r="B96" s="271"/>
      <c r="C96" s="271"/>
      <c r="D96" s="271"/>
      <c r="E96" s="271"/>
      <c r="F96" s="271"/>
      <c r="G96" s="271"/>
      <c r="H96" s="271"/>
      <c r="I96" s="271"/>
      <c r="J96" s="271"/>
      <c r="K96" s="271"/>
      <c r="L96" s="271"/>
      <c r="M96" s="271"/>
      <c r="N96" s="271"/>
      <c r="O96" s="271"/>
      <c r="P96" s="271"/>
      <c r="Q96" s="272"/>
      <c r="R96" s="272"/>
      <c r="S96" s="272"/>
      <c r="T96" s="272"/>
      <c r="U96" s="272"/>
      <c r="V96" s="272"/>
      <c r="W96" s="272"/>
      <c r="X96" s="272"/>
      <c r="Y96" s="272"/>
      <c r="Z96" s="272"/>
      <c r="AA96" s="272"/>
      <c r="AB96" s="272"/>
      <c r="AC96" s="272"/>
      <c r="AD96" s="272"/>
      <c r="AE96" s="272"/>
      <c r="AF96" s="272"/>
      <c r="AG96" s="272"/>
      <c r="AH96" s="272"/>
      <c r="AI96" s="272"/>
      <c r="AJ96" s="272"/>
      <c r="AK96" s="272"/>
      <c r="AL96" s="272"/>
      <c r="AM96" s="272"/>
      <c r="AN96" s="272"/>
      <c r="AO96" s="272"/>
      <c r="AP96" s="272"/>
      <c r="AQ96" s="272"/>
      <c r="AR96" s="272"/>
      <c r="AS96" s="272"/>
      <c r="AT96" s="272"/>
      <c r="AU96" s="272"/>
      <c r="AV96" s="272"/>
      <c r="AW96" s="272"/>
      <c r="AX96" s="272"/>
      <c r="AY96" s="272"/>
      <c r="AZ96" s="273"/>
      <c r="BA96" s="273"/>
      <c r="BB96" s="273"/>
      <c r="BC96" s="273"/>
      <c r="BD96" s="273"/>
      <c r="BE96" s="265"/>
      <c r="BF96" s="265"/>
      <c r="BG96" s="265"/>
      <c r="BH96" s="265"/>
      <c r="BI96" s="265"/>
      <c r="BJ96" s="265"/>
      <c r="BK96" s="265"/>
      <c r="BL96" s="265"/>
      <c r="BM96" s="265"/>
      <c r="BN96" s="265"/>
      <c r="BO96" s="265"/>
      <c r="BP96" s="265"/>
      <c r="BQ96" s="262">
        <v>90</v>
      </c>
      <c r="BR96" s="267"/>
      <c r="BS96" s="1042"/>
      <c r="BT96" s="1043"/>
      <c r="BU96" s="1043"/>
      <c r="BV96" s="1043"/>
      <c r="BW96" s="1043"/>
      <c r="BX96" s="1043"/>
      <c r="BY96" s="1043"/>
      <c r="BZ96" s="1043"/>
      <c r="CA96" s="1043"/>
      <c r="CB96" s="1043"/>
      <c r="CC96" s="1043"/>
      <c r="CD96" s="1043"/>
      <c r="CE96" s="1043"/>
      <c r="CF96" s="1043"/>
      <c r="CG96" s="1044"/>
      <c r="CH96" s="1045"/>
      <c r="CI96" s="1046"/>
      <c r="CJ96" s="1046"/>
      <c r="CK96" s="1046"/>
      <c r="CL96" s="1047"/>
      <c r="CM96" s="1045"/>
      <c r="CN96" s="1046"/>
      <c r="CO96" s="1046"/>
      <c r="CP96" s="1046"/>
      <c r="CQ96" s="1047"/>
      <c r="CR96" s="1045"/>
      <c r="CS96" s="1046"/>
      <c r="CT96" s="1046"/>
      <c r="CU96" s="1046"/>
      <c r="CV96" s="1047"/>
      <c r="CW96" s="1045"/>
      <c r="CX96" s="1046"/>
      <c r="CY96" s="1046"/>
      <c r="CZ96" s="1046"/>
      <c r="DA96" s="1047"/>
      <c r="DB96" s="1045"/>
      <c r="DC96" s="1046"/>
      <c r="DD96" s="1046"/>
      <c r="DE96" s="1046"/>
      <c r="DF96" s="1047"/>
      <c r="DG96" s="1045"/>
      <c r="DH96" s="1046"/>
      <c r="DI96" s="1046"/>
      <c r="DJ96" s="1046"/>
      <c r="DK96" s="1047"/>
      <c r="DL96" s="1045"/>
      <c r="DM96" s="1046"/>
      <c r="DN96" s="1046"/>
      <c r="DO96" s="1046"/>
      <c r="DP96" s="1047"/>
      <c r="DQ96" s="1045"/>
      <c r="DR96" s="1046"/>
      <c r="DS96" s="1046"/>
      <c r="DT96" s="1046"/>
      <c r="DU96" s="1047"/>
      <c r="DV96" s="1030"/>
      <c r="DW96" s="1031"/>
      <c r="DX96" s="1031"/>
      <c r="DY96" s="1031"/>
      <c r="DZ96" s="1032"/>
      <c r="EA96" s="246"/>
    </row>
    <row r="97" spans="1:131" s="247" customFormat="1" ht="26.25" hidden="1" customHeight="1" x14ac:dyDescent="0.15">
      <c r="A97" s="270"/>
      <c r="B97" s="271"/>
      <c r="C97" s="271"/>
      <c r="D97" s="271"/>
      <c r="E97" s="271"/>
      <c r="F97" s="271"/>
      <c r="G97" s="271"/>
      <c r="H97" s="271"/>
      <c r="I97" s="271"/>
      <c r="J97" s="271"/>
      <c r="K97" s="271"/>
      <c r="L97" s="271"/>
      <c r="M97" s="271"/>
      <c r="N97" s="271"/>
      <c r="O97" s="271"/>
      <c r="P97" s="271"/>
      <c r="Q97" s="272"/>
      <c r="R97" s="272"/>
      <c r="S97" s="272"/>
      <c r="T97" s="272"/>
      <c r="U97" s="272"/>
      <c r="V97" s="272"/>
      <c r="W97" s="272"/>
      <c r="X97" s="272"/>
      <c r="Y97" s="272"/>
      <c r="Z97" s="272"/>
      <c r="AA97" s="272"/>
      <c r="AB97" s="272"/>
      <c r="AC97" s="272"/>
      <c r="AD97" s="272"/>
      <c r="AE97" s="272"/>
      <c r="AF97" s="272"/>
      <c r="AG97" s="272"/>
      <c r="AH97" s="272"/>
      <c r="AI97" s="272"/>
      <c r="AJ97" s="272"/>
      <c r="AK97" s="272"/>
      <c r="AL97" s="272"/>
      <c r="AM97" s="272"/>
      <c r="AN97" s="272"/>
      <c r="AO97" s="272"/>
      <c r="AP97" s="272"/>
      <c r="AQ97" s="272"/>
      <c r="AR97" s="272"/>
      <c r="AS97" s="272"/>
      <c r="AT97" s="272"/>
      <c r="AU97" s="272"/>
      <c r="AV97" s="272"/>
      <c r="AW97" s="272"/>
      <c r="AX97" s="272"/>
      <c r="AY97" s="272"/>
      <c r="AZ97" s="273"/>
      <c r="BA97" s="273"/>
      <c r="BB97" s="273"/>
      <c r="BC97" s="273"/>
      <c r="BD97" s="273"/>
      <c r="BE97" s="265"/>
      <c r="BF97" s="265"/>
      <c r="BG97" s="265"/>
      <c r="BH97" s="265"/>
      <c r="BI97" s="265"/>
      <c r="BJ97" s="265"/>
      <c r="BK97" s="265"/>
      <c r="BL97" s="265"/>
      <c r="BM97" s="265"/>
      <c r="BN97" s="265"/>
      <c r="BO97" s="265"/>
      <c r="BP97" s="265"/>
      <c r="BQ97" s="262">
        <v>91</v>
      </c>
      <c r="BR97" s="267"/>
      <c r="BS97" s="1042"/>
      <c r="BT97" s="1043"/>
      <c r="BU97" s="1043"/>
      <c r="BV97" s="1043"/>
      <c r="BW97" s="1043"/>
      <c r="BX97" s="1043"/>
      <c r="BY97" s="1043"/>
      <c r="BZ97" s="1043"/>
      <c r="CA97" s="1043"/>
      <c r="CB97" s="1043"/>
      <c r="CC97" s="1043"/>
      <c r="CD97" s="1043"/>
      <c r="CE97" s="1043"/>
      <c r="CF97" s="1043"/>
      <c r="CG97" s="1044"/>
      <c r="CH97" s="1045"/>
      <c r="CI97" s="1046"/>
      <c r="CJ97" s="1046"/>
      <c r="CK97" s="1046"/>
      <c r="CL97" s="1047"/>
      <c r="CM97" s="1045"/>
      <c r="CN97" s="1046"/>
      <c r="CO97" s="1046"/>
      <c r="CP97" s="1046"/>
      <c r="CQ97" s="1047"/>
      <c r="CR97" s="1045"/>
      <c r="CS97" s="1046"/>
      <c r="CT97" s="1046"/>
      <c r="CU97" s="1046"/>
      <c r="CV97" s="1047"/>
      <c r="CW97" s="1045"/>
      <c r="CX97" s="1046"/>
      <c r="CY97" s="1046"/>
      <c r="CZ97" s="1046"/>
      <c r="DA97" s="1047"/>
      <c r="DB97" s="1045"/>
      <c r="DC97" s="1046"/>
      <c r="DD97" s="1046"/>
      <c r="DE97" s="1046"/>
      <c r="DF97" s="1047"/>
      <c r="DG97" s="1045"/>
      <c r="DH97" s="1046"/>
      <c r="DI97" s="1046"/>
      <c r="DJ97" s="1046"/>
      <c r="DK97" s="1047"/>
      <c r="DL97" s="1045"/>
      <c r="DM97" s="1046"/>
      <c r="DN97" s="1046"/>
      <c r="DO97" s="1046"/>
      <c r="DP97" s="1047"/>
      <c r="DQ97" s="1045"/>
      <c r="DR97" s="1046"/>
      <c r="DS97" s="1046"/>
      <c r="DT97" s="1046"/>
      <c r="DU97" s="1047"/>
      <c r="DV97" s="1030"/>
      <c r="DW97" s="1031"/>
      <c r="DX97" s="1031"/>
      <c r="DY97" s="1031"/>
      <c r="DZ97" s="1032"/>
      <c r="EA97" s="246"/>
    </row>
    <row r="98" spans="1:131" s="247" customFormat="1" ht="26.25" hidden="1" customHeight="1" x14ac:dyDescent="0.15">
      <c r="A98" s="270"/>
      <c r="B98" s="271"/>
      <c r="C98" s="271"/>
      <c r="D98" s="271"/>
      <c r="E98" s="271"/>
      <c r="F98" s="271"/>
      <c r="G98" s="271"/>
      <c r="H98" s="271"/>
      <c r="I98" s="271"/>
      <c r="J98" s="271"/>
      <c r="K98" s="271"/>
      <c r="L98" s="271"/>
      <c r="M98" s="271"/>
      <c r="N98" s="271"/>
      <c r="O98" s="271"/>
      <c r="P98" s="271"/>
      <c r="Q98" s="272"/>
      <c r="R98" s="272"/>
      <c r="S98" s="272"/>
      <c r="T98" s="272"/>
      <c r="U98" s="272"/>
      <c r="V98" s="272"/>
      <c r="W98" s="272"/>
      <c r="X98" s="272"/>
      <c r="Y98" s="272"/>
      <c r="Z98" s="272"/>
      <c r="AA98" s="272"/>
      <c r="AB98" s="272"/>
      <c r="AC98" s="272"/>
      <c r="AD98" s="272"/>
      <c r="AE98" s="272"/>
      <c r="AF98" s="272"/>
      <c r="AG98" s="272"/>
      <c r="AH98" s="272"/>
      <c r="AI98" s="272"/>
      <c r="AJ98" s="272"/>
      <c r="AK98" s="272"/>
      <c r="AL98" s="272"/>
      <c r="AM98" s="272"/>
      <c r="AN98" s="272"/>
      <c r="AO98" s="272"/>
      <c r="AP98" s="272"/>
      <c r="AQ98" s="272"/>
      <c r="AR98" s="272"/>
      <c r="AS98" s="272"/>
      <c r="AT98" s="272"/>
      <c r="AU98" s="272"/>
      <c r="AV98" s="272"/>
      <c r="AW98" s="272"/>
      <c r="AX98" s="272"/>
      <c r="AY98" s="272"/>
      <c r="AZ98" s="273"/>
      <c r="BA98" s="273"/>
      <c r="BB98" s="273"/>
      <c r="BC98" s="273"/>
      <c r="BD98" s="273"/>
      <c r="BE98" s="265"/>
      <c r="BF98" s="265"/>
      <c r="BG98" s="265"/>
      <c r="BH98" s="265"/>
      <c r="BI98" s="265"/>
      <c r="BJ98" s="265"/>
      <c r="BK98" s="265"/>
      <c r="BL98" s="265"/>
      <c r="BM98" s="265"/>
      <c r="BN98" s="265"/>
      <c r="BO98" s="265"/>
      <c r="BP98" s="265"/>
      <c r="BQ98" s="262">
        <v>92</v>
      </c>
      <c r="BR98" s="267"/>
      <c r="BS98" s="1042"/>
      <c r="BT98" s="1043"/>
      <c r="BU98" s="1043"/>
      <c r="BV98" s="1043"/>
      <c r="BW98" s="1043"/>
      <c r="BX98" s="1043"/>
      <c r="BY98" s="1043"/>
      <c r="BZ98" s="1043"/>
      <c r="CA98" s="1043"/>
      <c r="CB98" s="1043"/>
      <c r="CC98" s="1043"/>
      <c r="CD98" s="1043"/>
      <c r="CE98" s="1043"/>
      <c r="CF98" s="1043"/>
      <c r="CG98" s="1044"/>
      <c r="CH98" s="1045"/>
      <c r="CI98" s="1046"/>
      <c r="CJ98" s="1046"/>
      <c r="CK98" s="1046"/>
      <c r="CL98" s="1047"/>
      <c r="CM98" s="1045"/>
      <c r="CN98" s="1046"/>
      <c r="CO98" s="1046"/>
      <c r="CP98" s="1046"/>
      <c r="CQ98" s="1047"/>
      <c r="CR98" s="1045"/>
      <c r="CS98" s="1046"/>
      <c r="CT98" s="1046"/>
      <c r="CU98" s="1046"/>
      <c r="CV98" s="1047"/>
      <c r="CW98" s="1045"/>
      <c r="CX98" s="1046"/>
      <c r="CY98" s="1046"/>
      <c r="CZ98" s="1046"/>
      <c r="DA98" s="1047"/>
      <c r="DB98" s="1045"/>
      <c r="DC98" s="1046"/>
      <c r="DD98" s="1046"/>
      <c r="DE98" s="1046"/>
      <c r="DF98" s="1047"/>
      <c r="DG98" s="1045"/>
      <c r="DH98" s="1046"/>
      <c r="DI98" s="1046"/>
      <c r="DJ98" s="1046"/>
      <c r="DK98" s="1047"/>
      <c r="DL98" s="1045"/>
      <c r="DM98" s="1046"/>
      <c r="DN98" s="1046"/>
      <c r="DO98" s="1046"/>
      <c r="DP98" s="1047"/>
      <c r="DQ98" s="1045"/>
      <c r="DR98" s="1046"/>
      <c r="DS98" s="1046"/>
      <c r="DT98" s="1046"/>
      <c r="DU98" s="1047"/>
      <c r="DV98" s="1030"/>
      <c r="DW98" s="1031"/>
      <c r="DX98" s="1031"/>
      <c r="DY98" s="1031"/>
      <c r="DZ98" s="1032"/>
      <c r="EA98" s="246"/>
    </row>
    <row r="99" spans="1:131" s="247" customFormat="1" ht="26.25" hidden="1" customHeight="1" x14ac:dyDescent="0.15">
      <c r="A99" s="270"/>
      <c r="B99" s="271"/>
      <c r="C99" s="271"/>
      <c r="D99" s="271"/>
      <c r="E99" s="271"/>
      <c r="F99" s="271"/>
      <c r="G99" s="271"/>
      <c r="H99" s="271"/>
      <c r="I99" s="271"/>
      <c r="J99" s="271"/>
      <c r="K99" s="271"/>
      <c r="L99" s="271"/>
      <c r="M99" s="271"/>
      <c r="N99" s="271"/>
      <c r="O99" s="271"/>
      <c r="P99" s="271"/>
      <c r="Q99" s="272"/>
      <c r="R99" s="272"/>
      <c r="S99" s="272"/>
      <c r="T99" s="272"/>
      <c r="U99" s="272"/>
      <c r="V99" s="272"/>
      <c r="W99" s="272"/>
      <c r="X99" s="272"/>
      <c r="Y99" s="272"/>
      <c r="Z99" s="272"/>
      <c r="AA99" s="272"/>
      <c r="AB99" s="272"/>
      <c r="AC99" s="272"/>
      <c r="AD99" s="272"/>
      <c r="AE99" s="272"/>
      <c r="AF99" s="272"/>
      <c r="AG99" s="272"/>
      <c r="AH99" s="272"/>
      <c r="AI99" s="272"/>
      <c r="AJ99" s="272"/>
      <c r="AK99" s="272"/>
      <c r="AL99" s="272"/>
      <c r="AM99" s="272"/>
      <c r="AN99" s="272"/>
      <c r="AO99" s="272"/>
      <c r="AP99" s="272"/>
      <c r="AQ99" s="272"/>
      <c r="AR99" s="272"/>
      <c r="AS99" s="272"/>
      <c r="AT99" s="272"/>
      <c r="AU99" s="272"/>
      <c r="AV99" s="272"/>
      <c r="AW99" s="272"/>
      <c r="AX99" s="272"/>
      <c r="AY99" s="272"/>
      <c r="AZ99" s="273"/>
      <c r="BA99" s="273"/>
      <c r="BB99" s="273"/>
      <c r="BC99" s="273"/>
      <c r="BD99" s="273"/>
      <c r="BE99" s="265"/>
      <c r="BF99" s="265"/>
      <c r="BG99" s="265"/>
      <c r="BH99" s="265"/>
      <c r="BI99" s="265"/>
      <c r="BJ99" s="265"/>
      <c r="BK99" s="265"/>
      <c r="BL99" s="265"/>
      <c r="BM99" s="265"/>
      <c r="BN99" s="265"/>
      <c r="BO99" s="265"/>
      <c r="BP99" s="265"/>
      <c r="BQ99" s="262">
        <v>93</v>
      </c>
      <c r="BR99" s="267"/>
      <c r="BS99" s="1042"/>
      <c r="BT99" s="1043"/>
      <c r="BU99" s="1043"/>
      <c r="BV99" s="1043"/>
      <c r="BW99" s="1043"/>
      <c r="BX99" s="1043"/>
      <c r="BY99" s="1043"/>
      <c r="BZ99" s="1043"/>
      <c r="CA99" s="1043"/>
      <c r="CB99" s="1043"/>
      <c r="CC99" s="1043"/>
      <c r="CD99" s="1043"/>
      <c r="CE99" s="1043"/>
      <c r="CF99" s="1043"/>
      <c r="CG99" s="1044"/>
      <c r="CH99" s="1045"/>
      <c r="CI99" s="1046"/>
      <c r="CJ99" s="1046"/>
      <c r="CK99" s="1046"/>
      <c r="CL99" s="1047"/>
      <c r="CM99" s="1045"/>
      <c r="CN99" s="1046"/>
      <c r="CO99" s="1046"/>
      <c r="CP99" s="1046"/>
      <c r="CQ99" s="1047"/>
      <c r="CR99" s="1045"/>
      <c r="CS99" s="1046"/>
      <c r="CT99" s="1046"/>
      <c r="CU99" s="1046"/>
      <c r="CV99" s="1047"/>
      <c r="CW99" s="1045"/>
      <c r="CX99" s="1046"/>
      <c r="CY99" s="1046"/>
      <c r="CZ99" s="1046"/>
      <c r="DA99" s="1047"/>
      <c r="DB99" s="1045"/>
      <c r="DC99" s="1046"/>
      <c r="DD99" s="1046"/>
      <c r="DE99" s="1046"/>
      <c r="DF99" s="1047"/>
      <c r="DG99" s="1045"/>
      <c r="DH99" s="1046"/>
      <c r="DI99" s="1046"/>
      <c r="DJ99" s="1046"/>
      <c r="DK99" s="1047"/>
      <c r="DL99" s="1045"/>
      <c r="DM99" s="1046"/>
      <c r="DN99" s="1046"/>
      <c r="DO99" s="1046"/>
      <c r="DP99" s="1047"/>
      <c r="DQ99" s="1045"/>
      <c r="DR99" s="1046"/>
      <c r="DS99" s="1046"/>
      <c r="DT99" s="1046"/>
      <c r="DU99" s="1047"/>
      <c r="DV99" s="1030"/>
      <c r="DW99" s="1031"/>
      <c r="DX99" s="1031"/>
      <c r="DY99" s="1031"/>
      <c r="DZ99" s="1032"/>
      <c r="EA99" s="246"/>
    </row>
    <row r="100" spans="1:131" s="247" customFormat="1" ht="26.25" hidden="1" customHeight="1" x14ac:dyDescent="0.15">
      <c r="A100" s="270"/>
      <c r="B100" s="271"/>
      <c r="C100" s="271"/>
      <c r="D100" s="271"/>
      <c r="E100" s="271"/>
      <c r="F100" s="271"/>
      <c r="G100" s="271"/>
      <c r="H100" s="271"/>
      <c r="I100" s="271"/>
      <c r="J100" s="271"/>
      <c r="K100" s="271"/>
      <c r="L100" s="271"/>
      <c r="M100" s="271"/>
      <c r="N100" s="271"/>
      <c r="O100" s="271"/>
      <c r="P100" s="271"/>
      <c r="Q100" s="272"/>
      <c r="R100" s="272"/>
      <c r="S100" s="272"/>
      <c r="T100" s="272"/>
      <c r="U100" s="272"/>
      <c r="V100" s="272"/>
      <c r="W100" s="272"/>
      <c r="X100" s="272"/>
      <c r="Y100" s="272"/>
      <c r="Z100" s="272"/>
      <c r="AA100" s="272"/>
      <c r="AB100" s="272"/>
      <c r="AC100" s="272"/>
      <c r="AD100" s="272"/>
      <c r="AE100" s="272"/>
      <c r="AF100" s="272"/>
      <c r="AG100" s="272"/>
      <c r="AH100" s="272"/>
      <c r="AI100" s="272"/>
      <c r="AJ100" s="272"/>
      <c r="AK100" s="272"/>
      <c r="AL100" s="272"/>
      <c r="AM100" s="272"/>
      <c r="AN100" s="272"/>
      <c r="AO100" s="272"/>
      <c r="AP100" s="272"/>
      <c r="AQ100" s="272"/>
      <c r="AR100" s="272"/>
      <c r="AS100" s="272"/>
      <c r="AT100" s="272"/>
      <c r="AU100" s="272"/>
      <c r="AV100" s="272"/>
      <c r="AW100" s="272"/>
      <c r="AX100" s="272"/>
      <c r="AY100" s="272"/>
      <c r="AZ100" s="273"/>
      <c r="BA100" s="273"/>
      <c r="BB100" s="273"/>
      <c r="BC100" s="273"/>
      <c r="BD100" s="273"/>
      <c r="BE100" s="265"/>
      <c r="BF100" s="265"/>
      <c r="BG100" s="265"/>
      <c r="BH100" s="265"/>
      <c r="BI100" s="265"/>
      <c r="BJ100" s="265"/>
      <c r="BK100" s="265"/>
      <c r="BL100" s="265"/>
      <c r="BM100" s="265"/>
      <c r="BN100" s="265"/>
      <c r="BO100" s="265"/>
      <c r="BP100" s="265"/>
      <c r="BQ100" s="262">
        <v>94</v>
      </c>
      <c r="BR100" s="267"/>
      <c r="BS100" s="1042"/>
      <c r="BT100" s="1043"/>
      <c r="BU100" s="1043"/>
      <c r="BV100" s="1043"/>
      <c r="BW100" s="1043"/>
      <c r="BX100" s="1043"/>
      <c r="BY100" s="1043"/>
      <c r="BZ100" s="1043"/>
      <c r="CA100" s="1043"/>
      <c r="CB100" s="1043"/>
      <c r="CC100" s="1043"/>
      <c r="CD100" s="1043"/>
      <c r="CE100" s="1043"/>
      <c r="CF100" s="1043"/>
      <c r="CG100" s="1044"/>
      <c r="CH100" s="1045"/>
      <c r="CI100" s="1046"/>
      <c r="CJ100" s="1046"/>
      <c r="CK100" s="1046"/>
      <c r="CL100" s="1047"/>
      <c r="CM100" s="1045"/>
      <c r="CN100" s="1046"/>
      <c r="CO100" s="1046"/>
      <c r="CP100" s="1046"/>
      <c r="CQ100" s="1047"/>
      <c r="CR100" s="1045"/>
      <c r="CS100" s="1046"/>
      <c r="CT100" s="1046"/>
      <c r="CU100" s="1046"/>
      <c r="CV100" s="1047"/>
      <c r="CW100" s="1045"/>
      <c r="CX100" s="1046"/>
      <c r="CY100" s="1046"/>
      <c r="CZ100" s="1046"/>
      <c r="DA100" s="1047"/>
      <c r="DB100" s="1045"/>
      <c r="DC100" s="1046"/>
      <c r="DD100" s="1046"/>
      <c r="DE100" s="1046"/>
      <c r="DF100" s="1047"/>
      <c r="DG100" s="1045"/>
      <c r="DH100" s="1046"/>
      <c r="DI100" s="1046"/>
      <c r="DJ100" s="1046"/>
      <c r="DK100" s="1047"/>
      <c r="DL100" s="1045"/>
      <c r="DM100" s="1046"/>
      <c r="DN100" s="1046"/>
      <c r="DO100" s="1046"/>
      <c r="DP100" s="1047"/>
      <c r="DQ100" s="1045"/>
      <c r="DR100" s="1046"/>
      <c r="DS100" s="1046"/>
      <c r="DT100" s="1046"/>
      <c r="DU100" s="1047"/>
      <c r="DV100" s="1030"/>
      <c r="DW100" s="1031"/>
      <c r="DX100" s="1031"/>
      <c r="DY100" s="1031"/>
      <c r="DZ100" s="1032"/>
      <c r="EA100" s="246"/>
    </row>
    <row r="101" spans="1:131" s="247" customFormat="1" ht="26.25" hidden="1" customHeight="1" x14ac:dyDescent="0.15">
      <c r="A101" s="270"/>
      <c r="B101" s="271"/>
      <c r="C101" s="271"/>
      <c r="D101" s="271"/>
      <c r="E101" s="271"/>
      <c r="F101" s="271"/>
      <c r="G101" s="271"/>
      <c r="H101" s="271"/>
      <c r="I101" s="271"/>
      <c r="J101" s="271"/>
      <c r="K101" s="271"/>
      <c r="L101" s="271"/>
      <c r="M101" s="271"/>
      <c r="N101" s="271"/>
      <c r="O101" s="271"/>
      <c r="P101" s="271"/>
      <c r="Q101" s="272"/>
      <c r="R101" s="272"/>
      <c r="S101" s="272"/>
      <c r="T101" s="272"/>
      <c r="U101" s="272"/>
      <c r="V101" s="272"/>
      <c r="W101" s="272"/>
      <c r="X101" s="272"/>
      <c r="Y101" s="272"/>
      <c r="Z101" s="272"/>
      <c r="AA101" s="272"/>
      <c r="AB101" s="272"/>
      <c r="AC101" s="272"/>
      <c r="AD101" s="272"/>
      <c r="AE101" s="272"/>
      <c r="AF101" s="272"/>
      <c r="AG101" s="272"/>
      <c r="AH101" s="272"/>
      <c r="AI101" s="272"/>
      <c r="AJ101" s="272"/>
      <c r="AK101" s="272"/>
      <c r="AL101" s="272"/>
      <c r="AM101" s="272"/>
      <c r="AN101" s="272"/>
      <c r="AO101" s="272"/>
      <c r="AP101" s="272"/>
      <c r="AQ101" s="272"/>
      <c r="AR101" s="272"/>
      <c r="AS101" s="272"/>
      <c r="AT101" s="272"/>
      <c r="AU101" s="272"/>
      <c r="AV101" s="272"/>
      <c r="AW101" s="272"/>
      <c r="AX101" s="272"/>
      <c r="AY101" s="272"/>
      <c r="AZ101" s="273"/>
      <c r="BA101" s="273"/>
      <c r="BB101" s="273"/>
      <c r="BC101" s="273"/>
      <c r="BD101" s="273"/>
      <c r="BE101" s="265"/>
      <c r="BF101" s="265"/>
      <c r="BG101" s="265"/>
      <c r="BH101" s="265"/>
      <c r="BI101" s="265"/>
      <c r="BJ101" s="265"/>
      <c r="BK101" s="265"/>
      <c r="BL101" s="265"/>
      <c r="BM101" s="265"/>
      <c r="BN101" s="265"/>
      <c r="BO101" s="265"/>
      <c r="BP101" s="265"/>
      <c r="BQ101" s="262">
        <v>95</v>
      </c>
      <c r="BR101" s="267"/>
      <c r="BS101" s="1042"/>
      <c r="BT101" s="1043"/>
      <c r="BU101" s="1043"/>
      <c r="BV101" s="1043"/>
      <c r="BW101" s="1043"/>
      <c r="BX101" s="1043"/>
      <c r="BY101" s="1043"/>
      <c r="BZ101" s="1043"/>
      <c r="CA101" s="1043"/>
      <c r="CB101" s="1043"/>
      <c r="CC101" s="1043"/>
      <c r="CD101" s="1043"/>
      <c r="CE101" s="1043"/>
      <c r="CF101" s="1043"/>
      <c r="CG101" s="1044"/>
      <c r="CH101" s="1045"/>
      <c r="CI101" s="1046"/>
      <c r="CJ101" s="1046"/>
      <c r="CK101" s="1046"/>
      <c r="CL101" s="1047"/>
      <c r="CM101" s="1045"/>
      <c r="CN101" s="1046"/>
      <c r="CO101" s="1046"/>
      <c r="CP101" s="1046"/>
      <c r="CQ101" s="1047"/>
      <c r="CR101" s="1045"/>
      <c r="CS101" s="1046"/>
      <c r="CT101" s="1046"/>
      <c r="CU101" s="1046"/>
      <c r="CV101" s="1047"/>
      <c r="CW101" s="1045"/>
      <c r="CX101" s="1046"/>
      <c r="CY101" s="1046"/>
      <c r="CZ101" s="1046"/>
      <c r="DA101" s="1047"/>
      <c r="DB101" s="1045"/>
      <c r="DC101" s="1046"/>
      <c r="DD101" s="1046"/>
      <c r="DE101" s="1046"/>
      <c r="DF101" s="1047"/>
      <c r="DG101" s="1045"/>
      <c r="DH101" s="1046"/>
      <c r="DI101" s="1046"/>
      <c r="DJ101" s="1046"/>
      <c r="DK101" s="1047"/>
      <c r="DL101" s="1045"/>
      <c r="DM101" s="1046"/>
      <c r="DN101" s="1046"/>
      <c r="DO101" s="1046"/>
      <c r="DP101" s="1047"/>
      <c r="DQ101" s="1045"/>
      <c r="DR101" s="1046"/>
      <c r="DS101" s="1046"/>
      <c r="DT101" s="1046"/>
      <c r="DU101" s="1047"/>
      <c r="DV101" s="1030"/>
      <c r="DW101" s="1031"/>
      <c r="DX101" s="1031"/>
      <c r="DY101" s="1031"/>
      <c r="DZ101" s="1032"/>
      <c r="EA101" s="246"/>
    </row>
    <row r="102" spans="1:131" s="247" customFormat="1" ht="26.25" customHeight="1" thickBot="1" x14ac:dyDescent="0.2">
      <c r="A102" s="270"/>
      <c r="B102" s="271"/>
      <c r="C102" s="271"/>
      <c r="D102" s="271"/>
      <c r="E102" s="271"/>
      <c r="F102" s="271"/>
      <c r="G102" s="271"/>
      <c r="H102" s="271"/>
      <c r="I102" s="271"/>
      <c r="J102" s="271"/>
      <c r="K102" s="271"/>
      <c r="L102" s="271"/>
      <c r="M102" s="271"/>
      <c r="N102" s="271"/>
      <c r="O102" s="271"/>
      <c r="P102" s="271"/>
      <c r="Q102" s="272"/>
      <c r="R102" s="272"/>
      <c r="S102" s="272"/>
      <c r="T102" s="272"/>
      <c r="U102" s="272"/>
      <c r="V102" s="272"/>
      <c r="W102" s="272"/>
      <c r="X102" s="272"/>
      <c r="Y102" s="272"/>
      <c r="Z102" s="272"/>
      <c r="AA102" s="272"/>
      <c r="AB102" s="272"/>
      <c r="AC102" s="272"/>
      <c r="AD102" s="272"/>
      <c r="AE102" s="272"/>
      <c r="AF102" s="272"/>
      <c r="AG102" s="272"/>
      <c r="AH102" s="272"/>
      <c r="AI102" s="272"/>
      <c r="AJ102" s="272"/>
      <c r="AK102" s="272"/>
      <c r="AL102" s="272"/>
      <c r="AM102" s="272"/>
      <c r="AN102" s="272"/>
      <c r="AO102" s="272"/>
      <c r="AP102" s="272"/>
      <c r="AQ102" s="272"/>
      <c r="AR102" s="272"/>
      <c r="AS102" s="272"/>
      <c r="AT102" s="272"/>
      <c r="AU102" s="272"/>
      <c r="AV102" s="272"/>
      <c r="AW102" s="272"/>
      <c r="AX102" s="272"/>
      <c r="AY102" s="272"/>
      <c r="AZ102" s="273"/>
      <c r="BA102" s="273"/>
      <c r="BB102" s="273"/>
      <c r="BC102" s="273"/>
      <c r="BD102" s="273"/>
      <c r="BE102" s="265"/>
      <c r="BF102" s="265"/>
      <c r="BG102" s="265"/>
      <c r="BH102" s="265"/>
      <c r="BI102" s="265"/>
      <c r="BJ102" s="265"/>
      <c r="BK102" s="265"/>
      <c r="BL102" s="265"/>
      <c r="BM102" s="265"/>
      <c r="BN102" s="265"/>
      <c r="BO102" s="265"/>
      <c r="BP102" s="265"/>
      <c r="BQ102" s="264" t="s">
        <v>386</v>
      </c>
      <c r="BR102" s="1033" t="s">
        <v>409</v>
      </c>
      <c r="BS102" s="1034"/>
      <c r="BT102" s="1034"/>
      <c r="BU102" s="1034"/>
      <c r="BV102" s="1034"/>
      <c r="BW102" s="1034"/>
      <c r="BX102" s="1034"/>
      <c r="BY102" s="1034"/>
      <c r="BZ102" s="1034"/>
      <c r="CA102" s="1034"/>
      <c r="CB102" s="1034"/>
      <c r="CC102" s="1034"/>
      <c r="CD102" s="1034"/>
      <c r="CE102" s="1034"/>
      <c r="CF102" s="1034"/>
      <c r="CG102" s="1035"/>
      <c r="CH102" s="1036"/>
      <c r="CI102" s="1037"/>
      <c r="CJ102" s="1037"/>
      <c r="CK102" s="1037"/>
      <c r="CL102" s="1038"/>
      <c r="CM102" s="1036"/>
      <c r="CN102" s="1037"/>
      <c r="CO102" s="1037"/>
      <c r="CP102" s="1037"/>
      <c r="CQ102" s="1038"/>
      <c r="CR102" s="1039">
        <v>31</v>
      </c>
      <c r="CS102" s="1040"/>
      <c r="CT102" s="1040"/>
      <c r="CU102" s="1040"/>
      <c r="CV102" s="1041"/>
      <c r="CW102" s="1039"/>
      <c r="CX102" s="1040"/>
      <c r="CY102" s="1040"/>
      <c r="CZ102" s="1040"/>
      <c r="DA102" s="1041"/>
      <c r="DB102" s="1039"/>
      <c r="DC102" s="1040"/>
      <c r="DD102" s="1040"/>
      <c r="DE102" s="1040"/>
      <c r="DF102" s="1041"/>
      <c r="DG102" s="1039"/>
      <c r="DH102" s="1040"/>
      <c r="DI102" s="1040"/>
      <c r="DJ102" s="1040"/>
      <c r="DK102" s="1041"/>
      <c r="DL102" s="1039"/>
      <c r="DM102" s="1040"/>
      <c r="DN102" s="1040"/>
      <c r="DO102" s="1040"/>
      <c r="DP102" s="1041"/>
      <c r="DQ102" s="1039"/>
      <c r="DR102" s="1040"/>
      <c r="DS102" s="1040"/>
      <c r="DT102" s="1040"/>
      <c r="DU102" s="1041"/>
      <c r="DV102" s="1022"/>
      <c r="DW102" s="1023"/>
      <c r="DX102" s="1023"/>
      <c r="DY102" s="1023"/>
      <c r="DZ102" s="1024"/>
      <c r="EA102" s="246"/>
    </row>
    <row r="103" spans="1:131" s="247" customFormat="1" ht="26.25" customHeight="1" x14ac:dyDescent="0.15">
      <c r="A103" s="270"/>
      <c r="B103" s="271"/>
      <c r="C103" s="271"/>
      <c r="D103" s="271"/>
      <c r="E103" s="271"/>
      <c r="F103" s="271"/>
      <c r="G103" s="271"/>
      <c r="H103" s="271"/>
      <c r="I103" s="271"/>
      <c r="J103" s="271"/>
      <c r="K103" s="271"/>
      <c r="L103" s="271"/>
      <c r="M103" s="271"/>
      <c r="N103" s="271"/>
      <c r="O103" s="271"/>
      <c r="P103" s="271"/>
      <c r="Q103" s="272"/>
      <c r="R103" s="272"/>
      <c r="S103" s="272"/>
      <c r="T103" s="272"/>
      <c r="U103" s="272"/>
      <c r="V103" s="272"/>
      <c r="W103" s="272"/>
      <c r="X103" s="272"/>
      <c r="Y103" s="272"/>
      <c r="Z103" s="272"/>
      <c r="AA103" s="272"/>
      <c r="AB103" s="272"/>
      <c r="AC103" s="272"/>
      <c r="AD103" s="272"/>
      <c r="AE103" s="272"/>
      <c r="AF103" s="272"/>
      <c r="AG103" s="272"/>
      <c r="AH103" s="272"/>
      <c r="AI103" s="272"/>
      <c r="AJ103" s="272"/>
      <c r="AK103" s="272"/>
      <c r="AL103" s="272"/>
      <c r="AM103" s="272"/>
      <c r="AN103" s="272"/>
      <c r="AO103" s="272"/>
      <c r="AP103" s="272"/>
      <c r="AQ103" s="272"/>
      <c r="AR103" s="272"/>
      <c r="AS103" s="272"/>
      <c r="AT103" s="272"/>
      <c r="AU103" s="272"/>
      <c r="AV103" s="272"/>
      <c r="AW103" s="272"/>
      <c r="AX103" s="272"/>
      <c r="AY103" s="272"/>
      <c r="AZ103" s="273"/>
      <c r="BA103" s="273"/>
      <c r="BB103" s="273"/>
      <c r="BC103" s="273"/>
      <c r="BD103" s="273"/>
      <c r="BE103" s="265"/>
      <c r="BF103" s="265"/>
      <c r="BG103" s="265"/>
      <c r="BH103" s="265"/>
      <c r="BI103" s="265"/>
      <c r="BJ103" s="265"/>
      <c r="BK103" s="265"/>
      <c r="BL103" s="265"/>
      <c r="BM103" s="265"/>
      <c r="BN103" s="265"/>
      <c r="BO103" s="265"/>
      <c r="BP103" s="265"/>
      <c r="BQ103" s="1025" t="s">
        <v>410</v>
      </c>
      <c r="BR103" s="1025"/>
      <c r="BS103" s="1025"/>
      <c r="BT103" s="1025"/>
      <c r="BU103" s="1025"/>
      <c r="BV103" s="1025"/>
      <c r="BW103" s="1025"/>
      <c r="BX103" s="1025"/>
      <c r="BY103" s="1025"/>
      <c r="BZ103" s="1025"/>
      <c r="CA103" s="1025"/>
      <c r="CB103" s="1025"/>
      <c r="CC103" s="1025"/>
      <c r="CD103" s="1025"/>
      <c r="CE103" s="1025"/>
      <c r="CF103" s="1025"/>
      <c r="CG103" s="1025"/>
      <c r="CH103" s="1025"/>
      <c r="CI103" s="1025"/>
      <c r="CJ103" s="1025"/>
      <c r="CK103" s="1025"/>
      <c r="CL103" s="1025"/>
      <c r="CM103" s="1025"/>
      <c r="CN103" s="1025"/>
      <c r="CO103" s="1025"/>
      <c r="CP103" s="1025"/>
      <c r="CQ103" s="1025"/>
      <c r="CR103" s="1025"/>
      <c r="CS103" s="1025"/>
      <c r="CT103" s="1025"/>
      <c r="CU103" s="1025"/>
      <c r="CV103" s="1025"/>
      <c r="CW103" s="1025"/>
      <c r="CX103" s="1025"/>
      <c r="CY103" s="1025"/>
      <c r="CZ103" s="1025"/>
      <c r="DA103" s="1025"/>
      <c r="DB103" s="1025"/>
      <c r="DC103" s="1025"/>
      <c r="DD103" s="1025"/>
      <c r="DE103" s="1025"/>
      <c r="DF103" s="1025"/>
      <c r="DG103" s="1025"/>
      <c r="DH103" s="1025"/>
      <c r="DI103" s="1025"/>
      <c r="DJ103" s="1025"/>
      <c r="DK103" s="1025"/>
      <c r="DL103" s="1025"/>
      <c r="DM103" s="1025"/>
      <c r="DN103" s="1025"/>
      <c r="DO103" s="1025"/>
      <c r="DP103" s="1025"/>
      <c r="DQ103" s="1025"/>
      <c r="DR103" s="1025"/>
      <c r="DS103" s="1025"/>
      <c r="DT103" s="1025"/>
      <c r="DU103" s="1025"/>
      <c r="DV103" s="1025"/>
      <c r="DW103" s="1025"/>
      <c r="DX103" s="1025"/>
      <c r="DY103" s="1025"/>
      <c r="DZ103" s="1025"/>
      <c r="EA103" s="246"/>
    </row>
    <row r="104" spans="1:131" s="247" customFormat="1" ht="26.25" customHeight="1" x14ac:dyDescent="0.15">
      <c r="A104" s="270"/>
      <c r="B104" s="271"/>
      <c r="C104" s="271"/>
      <c r="D104" s="271"/>
      <c r="E104" s="271"/>
      <c r="F104" s="271"/>
      <c r="G104" s="271"/>
      <c r="H104" s="271"/>
      <c r="I104" s="271"/>
      <c r="J104" s="271"/>
      <c r="K104" s="271"/>
      <c r="L104" s="271"/>
      <c r="M104" s="271"/>
      <c r="N104" s="271"/>
      <c r="O104" s="271"/>
      <c r="P104" s="271"/>
      <c r="Q104" s="272"/>
      <c r="R104" s="272"/>
      <c r="S104" s="272"/>
      <c r="T104" s="272"/>
      <c r="U104" s="272"/>
      <c r="V104" s="272"/>
      <c r="W104" s="272"/>
      <c r="X104" s="272"/>
      <c r="Y104" s="272"/>
      <c r="Z104" s="272"/>
      <c r="AA104" s="272"/>
      <c r="AB104" s="272"/>
      <c r="AC104" s="272"/>
      <c r="AD104" s="272"/>
      <c r="AE104" s="272"/>
      <c r="AF104" s="272"/>
      <c r="AG104" s="272"/>
      <c r="AH104" s="272"/>
      <c r="AI104" s="272"/>
      <c r="AJ104" s="272"/>
      <c r="AK104" s="272"/>
      <c r="AL104" s="272"/>
      <c r="AM104" s="272"/>
      <c r="AN104" s="272"/>
      <c r="AO104" s="272"/>
      <c r="AP104" s="272"/>
      <c r="AQ104" s="272"/>
      <c r="AR104" s="272"/>
      <c r="AS104" s="272"/>
      <c r="AT104" s="272"/>
      <c r="AU104" s="272"/>
      <c r="AV104" s="272"/>
      <c r="AW104" s="272"/>
      <c r="AX104" s="272"/>
      <c r="AY104" s="272"/>
      <c r="AZ104" s="273"/>
      <c r="BA104" s="273"/>
      <c r="BB104" s="273"/>
      <c r="BC104" s="273"/>
      <c r="BD104" s="273"/>
      <c r="BE104" s="265"/>
      <c r="BF104" s="265"/>
      <c r="BG104" s="265"/>
      <c r="BH104" s="265"/>
      <c r="BI104" s="265"/>
      <c r="BJ104" s="265"/>
      <c r="BK104" s="265"/>
      <c r="BL104" s="265"/>
      <c r="BM104" s="265"/>
      <c r="BN104" s="265"/>
      <c r="BO104" s="265"/>
      <c r="BP104" s="265"/>
      <c r="BQ104" s="1026" t="s">
        <v>411</v>
      </c>
      <c r="BR104" s="1026"/>
      <c r="BS104" s="1026"/>
      <c r="BT104" s="1026"/>
      <c r="BU104" s="1026"/>
      <c r="BV104" s="1026"/>
      <c r="BW104" s="1026"/>
      <c r="BX104" s="1026"/>
      <c r="BY104" s="1026"/>
      <c r="BZ104" s="1026"/>
      <c r="CA104" s="1026"/>
      <c r="CB104" s="1026"/>
      <c r="CC104" s="1026"/>
      <c r="CD104" s="1026"/>
      <c r="CE104" s="1026"/>
      <c r="CF104" s="1026"/>
      <c r="CG104" s="1026"/>
      <c r="CH104" s="1026"/>
      <c r="CI104" s="1026"/>
      <c r="CJ104" s="1026"/>
      <c r="CK104" s="1026"/>
      <c r="CL104" s="1026"/>
      <c r="CM104" s="1026"/>
      <c r="CN104" s="1026"/>
      <c r="CO104" s="1026"/>
      <c r="CP104" s="1026"/>
      <c r="CQ104" s="1026"/>
      <c r="CR104" s="1026"/>
      <c r="CS104" s="1026"/>
      <c r="CT104" s="1026"/>
      <c r="CU104" s="1026"/>
      <c r="CV104" s="1026"/>
      <c r="CW104" s="1026"/>
      <c r="CX104" s="1026"/>
      <c r="CY104" s="1026"/>
      <c r="CZ104" s="1026"/>
      <c r="DA104" s="1026"/>
      <c r="DB104" s="1026"/>
      <c r="DC104" s="1026"/>
      <c r="DD104" s="1026"/>
      <c r="DE104" s="1026"/>
      <c r="DF104" s="1026"/>
      <c r="DG104" s="1026"/>
      <c r="DH104" s="1026"/>
      <c r="DI104" s="1026"/>
      <c r="DJ104" s="1026"/>
      <c r="DK104" s="1026"/>
      <c r="DL104" s="1026"/>
      <c r="DM104" s="1026"/>
      <c r="DN104" s="1026"/>
      <c r="DO104" s="1026"/>
      <c r="DP104" s="1026"/>
      <c r="DQ104" s="1026"/>
      <c r="DR104" s="1026"/>
      <c r="DS104" s="1026"/>
      <c r="DT104" s="1026"/>
      <c r="DU104" s="1026"/>
      <c r="DV104" s="1026"/>
      <c r="DW104" s="1026"/>
      <c r="DX104" s="1026"/>
      <c r="DY104" s="1026"/>
      <c r="DZ104" s="1026"/>
      <c r="EA104" s="246"/>
    </row>
    <row r="105" spans="1:131" s="247" customFormat="1" ht="11.25" customHeight="1" x14ac:dyDescent="0.15">
      <c r="A105" s="265"/>
      <c r="B105" s="265"/>
      <c r="C105" s="265"/>
      <c r="D105" s="265"/>
      <c r="E105" s="265"/>
      <c r="F105" s="265"/>
      <c r="G105" s="265"/>
      <c r="H105" s="265"/>
      <c r="I105" s="265"/>
      <c r="J105" s="265"/>
      <c r="K105" s="265"/>
      <c r="L105" s="265"/>
      <c r="M105" s="265"/>
      <c r="N105" s="265"/>
      <c r="O105" s="265"/>
      <c r="P105" s="265"/>
      <c r="Q105" s="265"/>
      <c r="R105" s="265"/>
      <c r="S105" s="265"/>
      <c r="T105" s="265"/>
      <c r="U105" s="265"/>
      <c r="V105" s="265"/>
      <c r="W105" s="265"/>
      <c r="X105" s="265"/>
      <c r="Y105" s="265"/>
      <c r="Z105" s="265"/>
      <c r="AA105" s="265"/>
      <c r="AB105" s="265"/>
      <c r="AC105" s="265"/>
      <c r="AD105" s="265"/>
      <c r="AE105" s="265"/>
      <c r="AF105" s="265"/>
      <c r="AG105" s="265"/>
      <c r="AH105" s="265"/>
      <c r="AI105" s="265"/>
      <c r="AJ105" s="265"/>
      <c r="AK105" s="265"/>
      <c r="AL105" s="265"/>
      <c r="AM105" s="265"/>
      <c r="AN105" s="265"/>
      <c r="AO105" s="265"/>
      <c r="AP105" s="265"/>
      <c r="AQ105" s="265"/>
      <c r="AR105" s="265"/>
      <c r="AS105" s="265"/>
      <c r="AT105" s="265"/>
      <c r="AU105" s="265"/>
      <c r="AV105" s="265"/>
      <c r="AW105" s="265"/>
      <c r="AX105" s="265"/>
      <c r="AY105" s="265"/>
      <c r="AZ105" s="265"/>
      <c r="BA105" s="265"/>
      <c r="BB105" s="265"/>
      <c r="BC105" s="265"/>
      <c r="BD105" s="265"/>
      <c r="BE105" s="265"/>
      <c r="BF105" s="265"/>
      <c r="BG105" s="265"/>
      <c r="BH105" s="265"/>
      <c r="BI105" s="265"/>
      <c r="BJ105" s="265"/>
      <c r="BK105" s="265"/>
      <c r="BL105" s="265"/>
      <c r="BM105" s="265"/>
      <c r="BN105" s="265"/>
      <c r="BO105" s="265"/>
      <c r="BP105" s="265"/>
      <c r="BQ105" s="268"/>
      <c r="BR105" s="268"/>
      <c r="BS105" s="268"/>
      <c r="BT105" s="268"/>
      <c r="BU105" s="268"/>
      <c r="BV105" s="268"/>
      <c r="BW105" s="268"/>
      <c r="BX105" s="268"/>
      <c r="BY105" s="268"/>
      <c r="BZ105" s="268"/>
      <c r="CA105" s="268"/>
      <c r="CB105" s="268"/>
      <c r="CC105" s="268"/>
      <c r="CD105" s="268"/>
      <c r="CE105" s="268"/>
      <c r="CF105" s="268"/>
      <c r="CG105" s="268"/>
      <c r="CH105" s="268"/>
      <c r="CI105" s="268"/>
      <c r="CJ105" s="268"/>
      <c r="CK105" s="268"/>
      <c r="CL105" s="268"/>
      <c r="CM105" s="268"/>
      <c r="CN105" s="268"/>
      <c r="CO105" s="268"/>
      <c r="CP105" s="268"/>
      <c r="CQ105" s="268"/>
      <c r="CR105" s="268"/>
      <c r="CS105" s="268"/>
      <c r="CT105" s="268"/>
      <c r="CU105" s="268"/>
      <c r="CV105" s="268"/>
      <c r="CW105" s="268"/>
      <c r="CX105" s="268"/>
      <c r="CY105" s="268"/>
      <c r="CZ105" s="268"/>
      <c r="DA105" s="268"/>
      <c r="DB105" s="268"/>
      <c r="DC105" s="268"/>
      <c r="DD105" s="268"/>
      <c r="DE105" s="268"/>
      <c r="DF105" s="268"/>
      <c r="DG105" s="268"/>
      <c r="DH105" s="268"/>
      <c r="DI105" s="268"/>
      <c r="DJ105" s="268"/>
      <c r="DK105" s="268"/>
      <c r="DL105" s="268"/>
      <c r="DM105" s="268"/>
      <c r="DN105" s="268"/>
      <c r="DO105" s="268"/>
      <c r="DP105" s="268"/>
      <c r="DQ105" s="268"/>
      <c r="DR105" s="268"/>
      <c r="DS105" s="268"/>
      <c r="DT105" s="268"/>
      <c r="DU105" s="268"/>
      <c r="DV105" s="268"/>
      <c r="DW105" s="268"/>
      <c r="DX105" s="268"/>
      <c r="DY105" s="268"/>
      <c r="DZ105" s="268"/>
      <c r="EA105" s="246"/>
    </row>
    <row r="106" spans="1:131" s="247" customFormat="1" ht="11.25" customHeight="1" x14ac:dyDescent="0.15">
      <c r="A106" s="274"/>
      <c r="B106" s="274"/>
      <c r="C106" s="274"/>
      <c r="D106" s="274"/>
      <c r="E106" s="274"/>
      <c r="F106" s="274"/>
      <c r="G106" s="274"/>
      <c r="H106" s="274"/>
      <c r="I106" s="274"/>
      <c r="J106" s="274"/>
      <c r="K106" s="274"/>
      <c r="L106" s="274"/>
      <c r="M106" s="274"/>
      <c r="N106" s="274"/>
      <c r="O106" s="274"/>
      <c r="P106" s="274"/>
      <c r="Q106" s="274"/>
      <c r="R106" s="274"/>
      <c r="S106" s="274"/>
      <c r="T106" s="274"/>
      <c r="U106" s="274"/>
      <c r="V106" s="274"/>
      <c r="W106" s="274"/>
      <c r="X106" s="274"/>
      <c r="Y106" s="274"/>
      <c r="Z106" s="274"/>
      <c r="AA106" s="274"/>
      <c r="AB106" s="274"/>
      <c r="AC106" s="274"/>
      <c r="AD106" s="274"/>
      <c r="AE106" s="274"/>
      <c r="AF106" s="274"/>
      <c r="AG106" s="274"/>
      <c r="AH106" s="274"/>
      <c r="AI106" s="274"/>
      <c r="AJ106" s="274"/>
      <c r="AK106" s="274"/>
      <c r="AL106" s="274"/>
      <c r="AM106" s="274"/>
      <c r="AN106" s="274"/>
      <c r="AO106" s="274"/>
      <c r="AP106" s="274"/>
      <c r="AQ106" s="274"/>
      <c r="AR106" s="274"/>
      <c r="AS106" s="274"/>
      <c r="AT106" s="274"/>
      <c r="AU106" s="274"/>
      <c r="AV106" s="274"/>
      <c r="AW106" s="274"/>
      <c r="AX106" s="274"/>
      <c r="AY106" s="274"/>
      <c r="AZ106" s="274"/>
      <c r="BA106" s="274"/>
      <c r="BB106" s="274"/>
      <c r="BC106" s="274"/>
      <c r="BD106" s="274"/>
      <c r="BE106" s="274"/>
      <c r="BF106" s="274"/>
      <c r="BG106" s="274"/>
      <c r="BH106" s="274"/>
      <c r="BI106" s="274"/>
      <c r="BJ106" s="274"/>
      <c r="BK106" s="274"/>
      <c r="BL106" s="274"/>
      <c r="BM106" s="274"/>
      <c r="BN106" s="274"/>
      <c r="BO106" s="274"/>
      <c r="BP106" s="274"/>
      <c r="BQ106" s="268"/>
      <c r="BR106" s="268"/>
      <c r="BS106" s="268"/>
      <c r="BT106" s="268"/>
      <c r="BU106" s="268"/>
      <c r="BV106" s="268"/>
      <c r="BW106" s="268"/>
      <c r="BX106" s="268"/>
      <c r="BY106" s="268"/>
      <c r="BZ106" s="268"/>
      <c r="CA106" s="268"/>
      <c r="CB106" s="268"/>
      <c r="CC106" s="268"/>
      <c r="CD106" s="268"/>
      <c r="CE106" s="268"/>
      <c r="CF106" s="268"/>
      <c r="CG106" s="268"/>
      <c r="CH106" s="268"/>
      <c r="CI106" s="268"/>
      <c r="CJ106" s="268"/>
      <c r="CK106" s="268"/>
      <c r="CL106" s="268"/>
      <c r="CM106" s="268"/>
      <c r="CN106" s="268"/>
      <c r="CO106" s="268"/>
      <c r="CP106" s="268"/>
      <c r="CQ106" s="268"/>
      <c r="CR106" s="268"/>
      <c r="CS106" s="268"/>
      <c r="CT106" s="268"/>
      <c r="CU106" s="268"/>
      <c r="CV106" s="268"/>
      <c r="CW106" s="268"/>
      <c r="CX106" s="268"/>
      <c r="CY106" s="268"/>
      <c r="CZ106" s="268"/>
      <c r="DA106" s="268"/>
      <c r="DB106" s="268"/>
      <c r="DC106" s="268"/>
      <c r="DD106" s="268"/>
      <c r="DE106" s="268"/>
      <c r="DF106" s="268"/>
      <c r="DG106" s="268"/>
      <c r="DH106" s="268"/>
      <c r="DI106" s="268"/>
      <c r="DJ106" s="268"/>
      <c r="DK106" s="268"/>
      <c r="DL106" s="268"/>
      <c r="DM106" s="268"/>
      <c r="DN106" s="268"/>
      <c r="DO106" s="268"/>
      <c r="DP106" s="268"/>
      <c r="DQ106" s="268"/>
      <c r="DR106" s="268"/>
      <c r="DS106" s="268"/>
      <c r="DT106" s="268"/>
      <c r="DU106" s="268"/>
      <c r="DV106" s="268"/>
      <c r="DW106" s="268"/>
      <c r="DX106" s="268"/>
      <c r="DY106" s="268"/>
      <c r="DZ106" s="268"/>
      <c r="EA106" s="246"/>
    </row>
    <row r="107" spans="1:131" s="246" customFormat="1" ht="26.25" customHeight="1" thickBot="1" x14ac:dyDescent="0.2">
      <c r="A107" s="275" t="s">
        <v>412</v>
      </c>
      <c r="B107" s="276"/>
      <c r="C107" s="276"/>
      <c r="D107" s="276"/>
      <c r="E107" s="276"/>
      <c r="F107" s="276"/>
      <c r="G107" s="276"/>
      <c r="H107" s="276"/>
      <c r="I107" s="276"/>
      <c r="J107" s="276"/>
      <c r="K107" s="276"/>
      <c r="L107" s="276"/>
      <c r="M107" s="276"/>
      <c r="N107" s="276"/>
      <c r="O107" s="276"/>
      <c r="P107" s="276"/>
      <c r="Q107" s="276"/>
      <c r="R107" s="276"/>
      <c r="S107" s="276"/>
      <c r="T107" s="276"/>
      <c r="U107" s="276"/>
      <c r="V107" s="276"/>
      <c r="W107" s="276"/>
      <c r="X107" s="276"/>
      <c r="Y107" s="276"/>
      <c r="Z107" s="276"/>
      <c r="AA107" s="276"/>
      <c r="AB107" s="276"/>
      <c r="AC107" s="276"/>
      <c r="AD107" s="276"/>
      <c r="AE107" s="276"/>
      <c r="AF107" s="276"/>
      <c r="AG107" s="276"/>
      <c r="AH107" s="276"/>
      <c r="AI107" s="276"/>
      <c r="AJ107" s="276"/>
      <c r="AK107" s="276"/>
      <c r="AL107" s="276"/>
      <c r="AM107" s="276"/>
      <c r="AN107" s="276"/>
      <c r="AO107" s="276"/>
      <c r="AP107" s="276"/>
      <c r="AQ107" s="276"/>
      <c r="AR107" s="276"/>
      <c r="AS107" s="276"/>
      <c r="AT107" s="276"/>
      <c r="AU107" s="275" t="s">
        <v>413</v>
      </c>
      <c r="AV107" s="276"/>
      <c r="AW107" s="276"/>
      <c r="AX107" s="276"/>
      <c r="AY107" s="276"/>
      <c r="AZ107" s="276"/>
      <c r="BA107" s="276"/>
      <c r="BB107" s="276"/>
      <c r="BC107" s="276"/>
      <c r="BD107" s="276"/>
      <c r="BE107" s="276"/>
      <c r="BF107" s="276"/>
      <c r="BG107" s="276"/>
      <c r="BH107" s="276"/>
      <c r="BI107" s="276"/>
      <c r="BJ107" s="276"/>
      <c r="BK107" s="276"/>
      <c r="BL107" s="276"/>
      <c r="BM107" s="276"/>
      <c r="BN107" s="276"/>
      <c r="BO107" s="276"/>
      <c r="BP107" s="276"/>
      <c r="BQ107" s="276"/>
      <c r="BR107" s="276"/>
      <c r="BS107" s="276"/>
      <c r="BT107" s="276"/>
      <c r="BU107" s="276"/>
      <c r="BV107" s="276"/>
      <c r="BW107" s="276"/>
      <c r="BX107" s="276"/>
      <c r="BY107" s="276"/>
      <c r="BZ107" s="276"/>
      <c r="CA107" s="276"/>
      <c r="CB107" s="276"/>
      <c r="CC107" s="276"/>
      <c r="CD107" s="276"/>
      <c r="CE107" s="276"/>
      <c r="CF107" s="276"/>
      <c r="CG107" s="276"/>
      <c r="CH107" s="276"/>
      <c r="CI107" s="276"/>
      <c r="CJ107" s="276"/>
      <c r="CK107" s="276"/>
      <c r="CL107" s="276"/>
      <c r="CM107" s="276"/>
      <c r="CN107" s="276"/>
      <c r="CO107" s="276"/>
      <c r="CP107" s="276"/>
      <c r="CQ107" s="276"/>
      <c r="CR107" s="276"/>
      <c r="CS107" s="276"/>
      <c r="CT107" s="276"/>
      <c r="CU107" s="276"/>
      <c r="CV107" s="276"/>
      <c r="CW107" s="276"/>
      <c r="CX107" s="276"/>
      <c r="CY107" s="276"/>
      <c r="CZ107" s="276"/>
      <c r="DA107" s="276"/>
      <c r="DB107" s="276"/>
      <c r="DC107" s="276"/>
      <c r="DD107" s="276"/>
      <c r="DE107" s="276"/>
      <c r="DF107" s="276"/>
      <c r="DG107" s="276"/>
      <c r="DH107" s="276"/>
      <c r="DI107" s="276"/>
      <c r="DJ107" s="276"/>
      <c r="DK107" s="276"/>
      <c r="DL107" s="276"/>
      <c r="DM107" s="276"/>
      <c r="DN107" s="276"/>
      <c r="DO107" s="276"/>
      <c r="DP107" s="276"/>
      <c r="DQ107" s="276"/>
      <c r="DR107" s="276"/>
      <c r="DS107" s="276"/>
      <c r="DT107" s="276"/>
      <c r="DU107" s="276"/>
      <c r="DV107" s="276"/>
      <c r="DW107" s="276"/>
      <c r="DX107" s="276"/>
      <c r="DY107" s="276"/>
      <c r="DZ107" s="276"/>
    </row>
    <row r="108" spans="1:131" s="246" customFormat="1" ht="26.25" customHeight="1" x14ac:dyDescent="0.15">
      <c r="A108" s="1027" t="s">
        <v>414</v>
      </c>
      <c r="B108" s="1028"/>
      <c r="C108" s="1028"/>
      <c r="D108" s="1028"/>
      <c r="E108" s="1028"/>
      <c r="F108" s="1028"/>
      <c r="G108" s="1028"/>
      <c r="H108" s="1028"/>
      <c r="I108" s="1028"/>
      <c r="J108" s="1028"/>
      <c r="K108" s="1028"/>
      <c r="L108" s="1028"/>
      <c r="M108" s="1028"/>
      <c r="N108" s="1028"/>
      <c r="O108" s="1028"/>
      <c r="P108" s="1028"/>
      <c r="Q108" s="1028"/>
      <c r="R108" s="1028"/>
      <c r="S108" s="1028"/>
      <c r="T108" s="1028"/>
      <c r="U108" s="1028"/>
      <c r="V108" s="1028"/>
      <c r="W108" s="1028"/>
      <c r="X108" s="1028"/>
      <c r="Y108" s="1028"/>
      <c r="Z108" s="1028"/>
      <c r="AA108" s="1028"/>
      <c r="AB108" s="1028"/>
      <c r="AC108" s="1028"/>
      <c r="AD108" s="1028"/>
      <c r="AE108" s="1028"/>
      <c r="AF108" s="1028"/>
      <c r="AG108" s="1028"/>
      <c r="AH108" s="1028"/>
      <c r="AI108" s="1028"/>
      <c r="AJ108" s="1028"/>
      <c r="AK108" s="1028"/>
      <c r="AL108" s="1028"/>
      <c r="AM108" s="1028"/>
      <c r="AN108" s="1028"/>
      <c r="AO108" s="1028"/>
      <c r="AP108" s="1028"/>
      <c r="AQ108" s="1028"/>
      <c r="AR108" s="1028"/>
      <c r="AS108" s="1028"/>
      <c r="AT108" s="1029"/>
      <c r="AU108" s="1027" t="s">
        <v>415</v>
      </c>
      <c r="AV108" s="1028"/>
      <c r="AW108" s="1028"/>
      <c r="AX108" s="1028"/>
      <c r="AY108" s="1028"/>
      <c r="AZ108" s="1028"/>
      <c r="BA108" s="1028"/>
      <c r="BB108" s="1028"/>
      <c r="BC108" s="1028"/>
      <c r="BD108" s="1028"/>
      <c r="BE108" s="1028"/>
      <c r="BF108" s="1028"/>
      <c r="BG108" s="1028"/>
      <c r="BH108" s="1028"/>
      <c r="BI108" s="1028"/>
      <c r="BJ108" s="1028"/>
      <c r="BK108" s="1028"/>
      <c r="BL108" s="1028"/>
      <c r="BM108" s="1028"/>
      <c r="BN108" s="1028"/>
      <c r="BO108" s="1028"/>
      <c r="BP108" s="1028"/>
      <c r="BQ108" s="1028"/>
      <c r="BR108" s="1028"/>
      <c r="BS108" s="1028"/>
      <c r="BT108" s="1028"/>
      <c r="BU108" s="1028"/>
      <c r="BV108" s="1028"/>
      <c r="BW108" s="1028"/>
      <c r="BX108" s="1028"/>
      <c r="BY108" s="1028"/>
      <c r="BZ108" s="1028"/>
      <c r="CA108" s="1028"/>
      <c r="CB108" s="1028"/>
      <c r="CC108" s="1028"/>
      <c r="CD108" s="1028"/>
      <c r="CE108" s="1028"/>
      <c r="CF108" s="1028"/>
      <c r="CG108" s="1028"/>
      <c r="CH108" s="1028"/>
      <c r="CI108" s="1028"/>
      <c r="CJ108" s="1028"/>
      <c r="CK108" s="1028"/>
      <c r="CL108" s="1028"/>
      <c r="CM108" s="1028"/>
      <c r="CN108" s="1028"/>
      <c r="CO108" s="1028"/>
      <c r="CP108" s="1028"/>
      <c r="CQ108" s="1028"/>
      <c r="CR108" s="1028"/>
      <c r="CS108" s="1028"/>
      <c r="CT108" s="1028"/>
      <c r="CU108" s="1028"/>
      <c r="CV108" s="1028"/>
      <c r="CW108" s="1028"/>
      <c r="CX108" s="1028"/>
      <c r="CY108" s="1028"/>
      <c r="CZ108" s="1028"/>
      <c r="DA108" s="1028"/>
      <c r="DB108" s="1028"/>
      <c r="DC108" s="1028"/>
      <c r="DD108" s="1028"/>
      <c r="DE108" s="1028"/>
      <c r="DF108" s="1028"/>
      <c r="DG108" s="1028"/>
      <c r="DH108" s="1028"/>
      <c r="DI108" s="1028"/>
      <c r="DJ108" s="1028"/>
      <c r="DK108" s="1028"/>
      <c r="DL108" s="1028"/>
      <c r="DM108" s="1028"/>
      <c r="DN108" s="1028"/>
      <c r="DO108" s="1028"/>
      <c r="DP108" s="1028"/>
      <c r="DQ108" s="1028"/>
      <c r="DR108" s="1028"/>
      <c r="DS108" s="1028"/>
      <c r="DT108" s="1028"/>
      <c r="DU108" s="1028"/>
      <c r="DV108" s="1028"/>
      <c r="DW108" s="1028"/>
      <c r="DX108" s="1028"/>
      <c r="DY108" s="1028"/>
      <c r="DZ108" s="1029"/>
    </row>
    <row r="109" spans="1:131" s="246" customFormat="1" ht="26.25" customHeight="1" x14ac:dyDescent="0.15">
      <c r="A109" s="982" t="s">
        <v>416</v>
      </c>
      <c r="B109" s="983"/>
      <c r="C109" s="983"/>
      <c r="D109" s="983"/>
      <c r="E109" s="983"/>
      <c r="F109" s="983"/>
      <c r="G109" s="983"/>
      <c r="H109" s="983"/>
      <c r="I109" s="983"/>
      <c r="J109" s="983"/>
      <c r="K109" s="983"/>
      <c r="L109" s="983"/>
      <c r="M109" s="983"/>
      <c r="N109" s="983"/>
      <c r="O109" s="983"/>
      <c r="P109" s="983"/>
      <c r="Q109" s="983"/>
      <c r="R109" s="983"/>
      <c r="S109" s="983"/>
      <c r="T109" s="983"/>
      <c r="U109" s="983"/>
      <c r="V109" s="983"/>
      <c r="W109" s="983"/>
      <c r="X109" s="983"/>
      <c r="Y109" s="983"/>
      <c r="Z109" s="984"/>
      <c r="AA109" s="985" t="s">
        <v>417</v>
      </c>
      <c r="AB109" s="983"/>
      <c r="AC109" s="983"/>
      <c r="AD109" s="983"/>
      <c r="AE109" s="984"/>
      <c r="AF109" s="985" t="s">
        <v>304</v>
      </c>
      <c r="AG109" s="983"/>
      <c r="AH109" s="983"/>
      <c r="AI109" s="983"/>
      <c r="AJ109" s="984"/>
      <c r="AK109" s="985" t="s">
        <v>303</v>
      </c>
      <c r="AL109" s="983"/>
      <c r="AM109" s="983"/>
      <c r="AN109" s="983"/>
      <c r="AO109" s="984"/>
      <c r="AP109" s="985" t="s">
        <v>418</v>
      </c>
      <c r="AQ109" s="983"/>
      <c r="AR109" s="983"/>
      <c r="AS109" s="983"/>
      <c r="AT109" s="1014"/>
      <c r="AU109" s="982" t="s">
        <v>416</v>
      </c>
      <c r="AV109" s="983"/>
      <c r="AW109" s="983"/>
      <c r="AX109" s="983"/>
      <c r="AY109" s="983"/>
      <c r="AZ109" s="983"/>
      <c r="BA109" s="983"/>
      <c r="BB109" s="983"/>
      <c r="BC109" s="983"/>
      <c r="BD109" s="983"/>
      <c r="BE109" s="983"/>
      <c r="BF109" s="983"/>
      <c r="BG109" s="983"/>
      <c r="BH109" s="983"/>
      <c r="BI109" s="983"/>
      <c r="BJ109" s="983"/>
      <c r="BK109" s="983"/>
      <c r="BL109" s="983"/>
      <c r="BM109" s="983"/>
      <c r="BN109" s="983"/>
      <c r="BO109" s="983"/>
      <c r="BP109" s="984"/>
      <c r="BQ109" s="985" t="s">
        <v>417</v>
      </c>
      <c r="BR109" s="983"/>
      <c r="BS109" s="983"/>
      <c r="BT109" s="983"/>
      <c r="BU109" s="984"/>
      <c r="BV109" s="985" t="s">
        <v>304</v>
      </c>
      <c r="BW109" s="983"/>
      <c r="BX109" s="983"/>
      <c r="BY109" s="983"/>
      <c r="BZ109" s="984"/>
      <c r="CA109" s="985" t="s">
        <v>303</v>
      </c>
      <c r="CB109" s="983"/>
      <c r="CC109" s="983"/>
      <c r="CD109" s="983"/>
      <c r="CE109" s="984"/>
      <c r="CF109" s="1021" t="s">
        <v>418</v>
      </c>
      <c r="CG109" s="1021"/>
      <c r="CH109" s="1021"/>
      <c r="CI109" s="1021"/>
      <c r="CJ109" s="1021"/>
      <c r="CK109" s="985" t="s">
        <v>419</v>
      </c>
      <c r="CL109" s="983"/>
      <c r="CM109" s="983"/>
      <c r="CN109" s="983"/>
      <c r="CO109" s="983"/>
      <c r="CP109" s="983"/>
      <c r="CQ109" s="983"/>
      <c r="CR109" s="983"/>
      <c r="CS109" s="983"/>
      <c r="CT109" s="983"/>
      <c r="CU109" s="983"/>
      <c r="CV109" s="983"/>
      <c r="CW109" s="983"/>
      <c r="CX109" s="983"/>
      <c r="CY109" s="983"/>
      <c r="CZ109" s="983"/>
      <c r="DA109" s="983"/>
      <c r="DB109" s="983"/>
      <c r="DC109" s="983"/>
      <c r="DD109" s="983"/>
      <c r="DE109" s="983"/>
      <c r="DF109" s="984"/>
      <c r="DG109" s="985" t="s">
        <v>417</v>
      </c>
      <c r="DH109" s="983"/>
      <c r="DI109" s="983"/>
      <c r="DJ109" s="983"/>
      <c r="DK109" s="984"/>
      <c r="DL109" s="985" t="s">
        <v>304</v>
      </c>
      <c r="DM109" s="983"/>
      <c r="DN109" s="983"/>
      <c r="DO109" s="983"/>
      <c r="DP109" s="984"/>
      <c r="DQ109" s="985" t="s">
        <v>303</v>
      </c>
      <c r="DR109" s="983"/>
      <c r="DS109" s="983"/>
      <c r="DT109" s="983"/>
      <c r="DU109" s="984"/>
      <c r="DV109" s="985" t="s">
        <v>418</v>
      </c>
      <c r="DW109" s="983"/>
      <c r="DX109" s="983"/>
      <c r="DY109" s="983"/>
      <c r="DZ109" s="1014"/>
    </row>
    <row r="110" spans="1:131" s="246" customFormat="1" ht="26.25" customHeight="1" x14ac:dyDescent="0.15">
      <c r="A110" s="885" t="s">
        <v>420</v>
      </c>
      <c r="B110" s="886"/>
      <c r="C110" s="886"/>
      <c r="D110" s="886"/>
      <c r="E110" s="886"/>
      <c r="F110" s="886"/>
      <c r="G110" s="886"/>
      <c r="H110" s="886"/>
      <c r="I110" s="886"/>
      <c r="J110" s="886"/>
      <c r="K110" s="886"/>
      <c r="L110" s="886"/>
      <c r="M110" s="886"/>
      <c r="N110" s="886"/>
      <c r="O110" s="886"/>
      <c r="P110" s="886"/>
      <c r="Q110" s="886"/>
      <c r="R110" s="886"/>
      <c r="S110" s="886"/>
      <c r="T110" s="886"/>
      <c r="U110" s="886"/>
      <c r="V110" s="886"/>
      <c r="W110" s="886"/>
      <c r="X110" s="886"/>
      <c r="Y110" s="886"/>
      <c r="Z110" s="887"/>
      <c r="AA110" s="975">
        <v>139905</v>
      </c>
      <c r="AB110" s="976"/>
      <c r="AC110" s="976"/>
      <c r="AD110" s="976"/>
      <c r="AE110" s="977"/>
      <c r="AF110" s="978">
        <v>134771</v>
      </c>
      <c r="AG110" s="976"/>
      <c r="AH110" s="976"/>
      <c r="AI110" s="976"/>
      <c r="AJ110" s="977"/>
      <c r="AK110" s="978">
        <v>137066</v>
      </c>
      <c r="AL110" s="976"/>
      <c r="AM110" s="976"/>
      <c r="AN110" s="976"/>
      <c r="AO110" s="977"/>
      <c r="AP110" s="979">
        <v>15.2</v>
      </c>
      <c r="AQ110" s="980"/>
      <c r="AR110" s="980"/>
      <c r="AS110" s="980"/>
      <c r="AT110" s="981"/>
      <c r="AU110" s="1015" t="s">
        <v>73</v>
      </c>
      <c r="AV110" s="1016"/>
      <c r="AW110" s="1016"/>
      <c r="AX110" s="1016"/>
      <c r="AY110" s="1016"/>
      <c r="AZ110" s="941" t="s">
        <v>421</v>
      </c>
      <c r="BA110" s="886"/>
      <c r="BB110" s="886"/>
      <c r="BC110" s="886"/>
      <c r="BD110" s="886"/>
      <c r="BE110" s="886"/>
      <c r="BF110" s="886"/>
      <c r="BG110" s="886"/>
      <c r="BH110" s="886"/>
      <c r="BI110" s="886"/>
      <c r="BJ110" s="886"/>
      <c r="BK110" s="886"/>
      <c r="BL110" s="886"/>
      <c r="BM110" s="886"/>
      <c r="BN110" s="886"/>
      <c r="BO110" s="886"/>
      <c r="BP110" s="887"/>
      <c r="BQ110" s="942">
        <v>1223514</v>
      </c>
      <c r="BR110" s="923"/>
      <c r="BS110" s="923"/>
      <c r="BT110" s="923"/>
      <c r="BU110" s="923"/>
      <c r="BV110" s="923">
        <v>1571911</v>
      </c>
      <c r="BW110" s="923"/>
      <c r="BX110" s="923"/>
      <c r="BY110" s="923"/>
      <c r="BZ110" s="923"/>
      <c r="CA110" s="923">
        <v>2174699</v>
      </c>
      <c r="CB110" s="923"/>
      <c r="CC110" s="923"/>
      <c r="CD110" s="923"/>
      <c r="CE110" s="923"/>
      <c r="CF110" s="947">
        <v>241.4</v>
      </c>
      <c r="CG110" s="948"/>
      <c r="CH110" s="948"/>
      <c r="CI110" s="948"/>
      <c r="CJ110" s="948"/>
      <c r="CK110" s="1011" t="s">
        <v>422</v>
      </c>
      <c r="CL110" s="897"/>
      <c r="CM110" s="972" t="s">
        <v>423</v>
      </c>
      <c r="CN110" s="973"/>
      <c r="CO110" s="973"/>
      <c r="CP110" s="973"/>
      <c r="CQ110" s="973"/>
      <c r="CR110" s="973"/>
      <c r="CS110" s="973"/>
      <c r="CT110" s="973"/>
      <c r="CU110" s="973"/>
      <c r="CV110" s="973"/>
      <c r="CW110" s="973"/>
      <c r="CX110" s="973"/>
      <c r="CY110" s="973"/>
      <c r="CZ110" s="973"/>
      <c r="DA110" s="973"/>
      <c r="DB110" s="973"/>
      <c r="DC110" s="973"/>
      <c r="DD110" s="973"/>
      <c r="DE110" s="973"/>
      <c r="DF110" s="974"/>
      <c r="DG110" s="942" t="s">
        <v>424</v>
      </c>
      <c r="DH110" s="923"/>
      <c r="DI110" s="923"/>
      <c r="DJ110" s="923"/>
      <c r="DK110" s="923"/>
      <c r="DL110" s="923" t="s">
        <v>425</v>
      </c>
      <c r="DM110" s="923"/>
      <c r="DN110" s="923"/>
      <c r="DO110" s="923"/>
      <c r="DP110" s="923"/>
      <c r="DQ110" s="923" t="s">
        <v>425</v>
      </c>
      <c r="DR110" s="923"/>
      <c r="DS110" s="923"/>
      <c r="DT110" s="923"/>
      <c r="DU110" s="923"/>
      <c r="DV110" s="924" t="s">
        <v>424</v>
      </c>
      <c r="DW110" s="924"/>
      <c r="DX110" s="924"/>
      <c r="DY110" s="924"/>
      <c r="DZ110" s="925"/>
    </row>
    <row r="111" spans="1:131" s="246" customFormat="1" ht="26.25" customHeight="1" x14ac:dyDescent="0.15">
      <c r="A111" s="852" t="s">
        <v>426</v>
      </c>
      <c r="B111" s="853"/>
      <c r="C111" s="853"/>
      <c r="D111" s="853"/>
      <c r="E111" s="853"/>
      <c r="F111" s="853"/>
      <c r="G111" s="853"/>
      <c r="H111" s="853"/>
      <c r="I111" s="853"/>
      <c r="J111" s="853"/>
      <c r="K111" s="853"/>
      <c r="L111" s="853"/>
      <c r="M111" s="853"/>
      <c r="N111" s="853"/>
      <c r="O111" s="853"/>
      <c r="P111" s="853"/>
      <c r="Q111" s="853"/>
      <c r="R111" s="853"/>
      <c r="S111" s="853"/>
      <c r="T111" s="853"/>
      <c r="U111" s="853"/>
      <c r="V111" s="853"/>
      <c r="W111" s="853"/>
      <c r="X111" s="853"/>
      <c r="Y111" s="853"/>
      <c r="Z111" s="1010"/>
      <c r="AA111" s="1003" t="s">
        <v>424</v>
      </c>
      <c r="AB111" s="1004"/>
      <c r="AC111" s="1004"/>
      <c r="AD111" s="1004"/>
      <c r="AE111" s="1005"/>
      <c r="AF111" s="1006" t="s">
        <v>427</v>
      </c>
      <c r="AG111" s="1004"/>
      <c r="AH111" s="1004"/>
      <c r="AI111" s="1004"/>
      <c r="AJ111" s="1005"/>
      <c r="AK111" s="1006" t="s">
        <v>427</v>
      </c>
      <c r="AL111" s="1004"/>
      <c r="AM111" s="1004"/>
      <c r="AN111" s="1004"/>
      <c r="AO111" s="1005"/>
      <c r="AP111" s="1007" t="s">
        <v>427</v>
      </c>
      <c r="AQ111" s="1008"/>
      <c r="AR111" s="1008"/>
      <c r="AS111" s="1008"/>
      <c r="AT111" s="1009"/>
      <c r="AU111" s="1017"/>
      <c r="AV111" s="1018"/>
      <c r="AW111" s="1018"/>
      <c r="AX111" s="1018"/>
      <c r="AY111" s="1018"/>
      <c r="AZ111" s="893" t="s">
        <v>428</v>
      </c>
      <c r="BA111" s="828"/>
      <c r="BB111" s="828"/>
      <c r="BC111" s="828"/>
      <c r="BD111" s="828"/>
      <c r="BE111" s="828"/>
      <c r="BF111" s="828"/>
      <c r="BG111" s="828"/>
      <c r="BH111" s="828"/>
      <c r="BI111" s="828"/>
      <c r="BJ111" s="828"/>
      <c r="BK111" s="828"/>
      <c r="BL111" s="828"/>
      <c r="BM111" s="828"/>
      <c r="BN111" s="828"/>
      <c r="BO111" s="828"/>
      <c r="BP111" s="829"/>
      <c r="BQ111" s="894" t="s">
        <v>425</v>
      </c>
      <c r="BR111" s="895"/>
      <c r="BS111" s="895"/>
      <c r="BT111" s="895"/>
      <c r="BU111" s="895"/>
      <c r="BV111" s="895" t="s">
        <v>425</v>
      </c>
      <c r="BW111" s="895"/>
      <c r="BX111" s="895"/>
      <c r="BY111" s="895"/>
      <c r="BZ111" s="895"/>
      <c r="CA111" s="895">
        <v>1922</v>
      </c>
      <c r="CB111" s="895"/>
      <c r="CC111" s="895"/>
      <c r="CD111" s="895"/>
      <c r="CE111" s="895"/>
      <c r="CF111" s="956">
        <v>0.2</v>
      </c>
      <c r="CG111" s="957"/>
      <c r="CH111" s="957"/>
      <c r="CI111" s="957"/>
      <c r="CJ111" s="957"/>
      <c r="CK111" s="1012"/>
      <c r="CL111" s="899"/>
      <c r="CM111" s="902" t="s">
        <v>429</v>
      </c>
      <c r="CN111" s="903"/>
      <c r="CO111" s="903"/>
      <c r="CP111" s="903"/>
      <c r="CQ111" s="903"/>
      <c r="CR111" s="903"/>
      <c r="CS111" s="903"/>
      <c r="CT111" s="903"/>
      <c r="CU111" s="903"/>
      <c r="CV111" s="903"/>
      <c r="CW111" s="903"/>
      <c r="CX111" s="903"/>
      <c r="CY111" s="903"/>
      <c r="CZ111" s="903"/>
      <c r="DA111" s="903"/>
      <c r="DB111" s="903"/>
      <c r="DC111" s="903"/>
      <c r="DD111" s="903"/>
      <c r="DE111" s="903"/>
      <c r="DF111" s="904"/>
      <c r="DG111" s="894" t="s">
        <v>425</v>
      </c>
      <c r="DH111" s="895"/>
      <c r="DI111" s="895"/>
      <c r="DJ111" s="895"/>
      <c r="DK111" s="895"/>
      <c r="DL111" s="895" t="s">
        <v>424</v>
      </c>
      <c r="DM111" s="895"/>
      <c r="DN111" s="895"/>
      <c r="DO111" s="895"/>
      <c r="DP111" s="895"/>
      <c r="DQ111" s="895" t="s">
        <v>425</v>
      </c>
      <c r="DR111" s="895"/>
      <c r="DS111" s="895"/>
      <c r="DT111" s="895"/>
      <c r="DU111" s="895"/>
      <c r="DV111" s="872" t="s">
        <v>427</v>
      </c>
      <c r="DW111" s="872"/>
      <c r="DX111" s="872"/>
      <c r="DY111" s="872"/>
      <c r="DZ111" s="873"/>
    </row>
    <row r="112" spans="1:131" s="246" customFormat="1" ht="26.25" customHeight="1" x14ac:dyDescent="0.15">
      <c r="A112" s="997" t="s">
        <v>430</v>
      </c>
      <c r="B112" s="998"/>
      <c r="C112" s="828" t="s">
        <v>431</v>
      </c>
      <c r="D112" s="828"/>
      <c r="E112" s="828"/>
      <c r="F112" s="828"/>
      <c r="G112" s="828"/>
      <c r="H112" s="828"/>
      <c r="I112" s="828"/>
      <c r="J112" s="828"/>
      <c r="K112" s="828"/>
      <c r="L112" s="828"/>
      <c r="M112" s="828"/>
      <c r="N112" s="828"/>
      <c r="O112" s="828"/>
      <c r="P112" s="828"/>
      <c r="Q112" s="828"/>
      <c r="R112" s="828"/>
      <c r="S112" s="828"/>
      <c r="T112" s="828"/>
      <c r="U112" s="828"/>
      <c r="V112" s="828"/>
      <c r="W112" s="828"/>
      <c r="X112" s="828"/>
      <c r="Y112" s="828"/>
      <c r="Z112" s="829"/>
      <c r="AA112" s="857" t="s">
        <v>424</v>
      </c>
      <c r="AB112" s="858"/>
      <c r="AC112" s="858"/>
      <c r="AD112" s="858"/>
      <c r="AE112" s="859"/>
      <c r="AF112" s="860" t="s">
        <v>424</v>
      </c>
      <c r="AG112" s="858"/>
      <c r="AH112" s="858"/>
      <c r="AI112" s="858"/>
      <c r="AJ112" s="859"/>
      <c r="AK112" s="860" t="s">
        <v>424</v>
      </c>
      <c r="AL112" s="858"/>
      <c r="AM112" s="858"/>
      <c r="AN112" s="858"/>
      <c r="AO112" s="859"/>
      <c r="AP112" s="905" t="s">
        <v>424</v>
      </c>
      <c r="AQ112" s="906"/>
      <c r="AR112" s="906"/>
      <c r="AS112" s="906"/>
      <c r="AT112" s="907"/>
      <c r="AU112" s="1017"/>
      <c r="AV112" s="1018"/>
      <c r="AW112" s="1018"/>
      <c r="AX112" s="1018"/>
      <c r="AY112" s="1018"/>
      <c r="AZ112" s="893" t="s">
        <v>432</v>
      </c>
      <c r="BA112" s="828"/>
      <c r="BB112" s="828"/>
      <c r="BC112" s="828"/>
      <c r="BD112" s="828"/>
      <c r="BE112" s="828"/>
      <c r="BF112" s="828"/>
      <c r="BG112" s="828"/>
      <c r="BH112" s="828"/>
      <c r="BI112" s="828"/>
      <c r="BJ112" s="828"/>
      <c r="BK112" s="828"/>
      <c r="BL112" s="828"/>
      <c r="BM112" s="828"/>
      <c r="BN112" s="828"/>
      <c r="BO112" s="828"/>
      <c r="BP112" s="829"/>
      <c r="BQ112" s="894" t="s">
        <v>427</v>
      </c>
      <c r="BR112" s="895"/>
      <c r="BS112" s="895"/>
      <c r="BT112" s="895"/>
      <c r="BU112" s="895"/>
      <c r="BV112" s="895" t="s">
        <v>427</v>
      </c>
      <c r="BW112" s="895"/>
      <c r="BX112" s="895"/>
      <c r="BY112" s="895"/>
      <c r="BZ112" s="895"/>
      <c r="CA112" s="895">
        <v>4845</v>
      </c>
      <c r="CB112" s="895"/>
      <c r="CC112" s="895"/>
      <c r="CD112" s="895"/>
      <c r="CE112" s="895"/>
      <c r="CF112" s="956">
        <v>0.5</v>
      </c>
      <c r="CG112" s="957"/>
      <c r="CH112" s="957"/>
      <c r="CI112" s="957"/>
      <c r="CJ112" s="957"/>
      <c r="CK112" s="1012"/>
      <c r="CL112" s="899"/>
      <c r="CM112" s="902" t="s">
        <v>433</v>
      </c>
      <c r="CN112" s="903"/>
      <c r="CO112" s="903"/>
      <c r="CP112" s="903"/>
      <c r="CQ112" s="903"/>
      <c r="CR112" s="903"/>
      <c r="CS112" s="903"/>
      <c r="CT112" s="903"/>
      <c r="CU112" s="903"/>
      <c r="CV112" s="903"/>
      <c r="CW112" s="903"/>
      <c r="CX112" s="903"/>
      <c r="CY112" s="903"/>
      <c r="CZ112" s="903"/>
      <c r="DA112" s="903"/>
      <c r="DB112" s="903"/>
      <c r="DC112" s="903"/>
      <c r="DD112" s="903"/>
      <c r="DE112" s="903"/>
      <c r="DF112" s="904"/>
      <c r="DG112" s="894" t="s">
        <v>425</v>
      </c>
      <c r="DH112" s="895"/>
      <c r="DI112" s="895"/>
      <c r="DJ112" s="895"/>
      <c r="DK112" s="895"/>
      <c r="DL112" s="895" t="s">
        <v>425</v>
      </c>
      <c r="DM112" s="895"/>
      <c r="DN112" s="895"/>
      <c r="DO112" s="895"/>
      <c r="DP112" s="895"/>
      <c r="DQ112" s="895" t="s">
        <v>129</v>
      </c>
      <c r="DR112" s="895"/>
      <c r="DS112" s="895"/>
      <c r="DT112" s="895"/>
      <c r="DU112" s="895"/>
      <c r="DV112" s="872" t="s">
        <v>434</v>
      </c>
      <c r="DW112" s="872"/>
      <c r="DX112" s="872"/>
      <c r="DY112" s="872"/>
      <c r="DZ112" s="873"/>
    </row>
    <row r="113" spans="1:130" s="246" customFormat="1" ht="26.25" customHeight="1" x14ac:dyDescent="0.15">
      <c r="A113" s="999"/>
      <c r="B113" s="1000"/>
      <c r="C113" s="828" t="s">
        <v>435</v>
      </c>
      <c r="D113" s="828"/>
      <c r="E113" s="828"/>
      <c r="F113" s="828"/>
      <c r="G113" s="828"/>
      <c r="H113" s="828"/>
      <c r="I113" s="828"/>
      <c r="J113" s="828"/>
      <c r="K113" s="828"/>
      <c r="L113" s="828"/>
      <c r="M113" s="828"/>
      <c r="N113" s="828"/>
      <c r="O113" s="828"/>
      <c r="P113" s="828"/>
      <c r="Q113" s="828"/>
      <c r="R113" s="828"/>
      <c r="S113" s="828"/>
      <c r="T113" s="828"/>
      <c r="U113" s="828"/>
      <c r="V113" s="828"/>
      <c r="W113" s="828"/>
      <c r="X113" s="828"/>
      <c r="Y113" s="828"/>
      <c r="Z113" s="829"/>
      <c r="AA113" s="1003" t="s">
        <v>129</v>
      </c>
      <c r="AB113" s="1004"/>
      <c r="AC113" s="1004"/>
      <c r="AD113" s="1004"/>
      <c r="AE113" s="1005"/>
      <c r="AF113" s="1006" t="s">
        <v>129</v>
      </c>
      <c r="AG113" s="1004"/>
      <c r="AH113" s="1004"/>
      <c r="AI113" s="1004"/>
      <c r="AJ113" s="1005"/>
      <c r="AK113" s="1006" t="s">
        <v>129</v>
      </c>
      <c r="AL113" s="1004"/>
      <c r="AM113" s="1004"/>
      <c r="AN113" s="1004"/>
      <c r="AO113" s="1005"/>
      <c r="AP113" s="1007" t="s">
        <v>434</v>
      </c>
      <c r="AQ113" s="1008"/>
      <c r="AR113" s="1008"/>
      <c r="AS113" s="1008"/>
      <c r="AT113" s="1009"/>
      <c r="AU113" s="1017"/>
      <c r="AV113" s="1018"/>
      <c r="AW113" s="1018"/>
      <c r="AX113" s="1018"/>
      <c r="AY113" s="1018"/>
      <c r="AZ113" s="893" t="s">
        <v>436</v>
      </c>
      <c r="BA113" s="828"/>
      <c r="BB113" s="828"/>
      <c r="BC113" s="828"/>
      <c r="BD113" s="828"/>
      <c r="BE113" s="828"/>
      <c r="BF113" s="828"/>
      <c r="BG113" s="828"/>
      <c r="BH113" s="828"/>
      <c r="BI113" s="828"/>
      <c r="BJ113" s="828"/>
      <c r="BK113" s="828"/>
      <c r="BL113" s="828"/>
      <c r="BM113" s="828"/>
      <c r="BN113" s="828"/>
      <c r="BO113" s="828"/>
      <c r="BP113" s="829"/>
      <c r="BQ113" s="894">
        <v>70515</v>
      </c>
      <c r="BR113" s="895"/>
      <c r="BS113" s="895"/>
      <c r="BT113" s="895"/>
      <c r="BU113" s="895"/>
      <c r="BV113" s="895">
        <v>52106</v>
      </c>
      <c r="BW113" s="895"/>
      <c r="BX113" s="895"/>
      <c r="BY113" s="895"/>
      <c r="BZ113" s="895"/>
      <c r="CA113" s="895">
        <v>33759</v>
      </c>
      <c r="CB113" s="895"/>
      <c r="CC113" s="895"/>
      <c r="CD113" s="895"/>
      <c r="CE113" s="895"/>
      <c r="CF113" s="956">
        <v>3.7</v>
      </c>
      <c r="CG113" s="957"/>
      <c r="CH113" s="957"/>
      <c r="CI113" s="957"/>
      <c r="CJ113" s="957"/>
      <c r="CK113" s="1012"/>
      <c r="CL113" s="899"/>
      <c r="CM113" s="902" t="s">
        <v>437</v>
      </c>
      <c r="CN113" s="903"/>
      <c r="CO113" s="903"/>
      <c r="CP113" s="903"/>
      <c r="CQ113" s="903"/>
      <c r="CR113" s="903"/>
      <c r="CS113" s="903"/>
      <c r="CT113" s="903"/>
      <c r="CU113" s="903"/>
      <c r="CV113" s="903"/>
      <c r="CW113" s="903"/>
      <c r="CX113" s="903"/>
      <c r="CY113" s="903"/>
      <c r="CZ113" s="903"/>
      <c r="DA113" s="903"/>
      <c r="DB113" s="903"/>
      <c r="DC113" s="903"/>
      <c r="DD113" s="903"/>
      <c r="DE113" s="903"/>
      <c r="DF113" s="904"/>
      <c r="DG113" s="857" t="s">
        <v>434</v>
      </c>
      <c r="DH113" s="858"/>
      <c r="DI113" s="858"/>
      <c r="DJ113" s="858"/>
      <c r="DK113" s="859"/>
      <c r="DL113" s="860" t="s">
        <v>129</v>
      </c>
      <c r="DM113" s="858"/>
      <c r="DN113" s="858"/>
      <c r="DO113" s="858"/>
      <c r="DP113" s="859"/>
      <c r="DQ113" s="860" t="s">
        <v>425</v>
      </c>
      <c r="DR113" s="858"/>
      <c r="DS113" s="858"/>
      <c r="DT113" s="858"/>
      <c r="DU113" s="859"/>
      <c r="DV113" s="905" t="s">
        <v>424</v>
      </c>
      <c r="DW113" s="906"/>
      <c r="DX113" s="906"/>
      <c r="DY113" s="906"/>
      <c r="DZ113" s="907"/>
    </row>
    <row r="114" spans="1:130" s="246" customFormat="1" ht="26.25" customHeight="1" x14ac:dyDescent="0.15">
      <c r="A114" s="999"/>
      <c r="B114" s="1000"/>
      <c r="C114" s="828" t="s">
        <v>438</v>
      </c>
      <c r="D114" s="828"/>
      <c r="E114" s="828"/>
      <c r="F114" s="828"/>
      <c r="G114" s="828"/>
      <c r="H114" s="828"/>
      <c r="I114" s="828"/>
      <c r="J114" s="828"/>
      <c r="K114" s="828"/>
      <c r="L114" s="828"/>
      <c r="M114" s="828"/>
      <c r="N114" s="828"/>
      <c r="O114" s="828"/>
      <c r="P114" s="828"/>
      <c r="Q114" s="828"/>
      <c r="R114" s="828"/>
      <c r="S114" s="828"/>
      <c r="T114" s="828"/>
      <c r="U114" s="828"/>
      <c r="V114" s="828"/>
      <c r="W114" s="828"/>
      <c r="X114" s="828"/>
      <c r="Y114" s="828"/>
      <c r="Z114" s="829"/>
      <c r="AA114" s="857">
        <v>19492</v>
      </c>
      <c r="AB114" s="858"/>
      <c r="AC114" s="858"/>
      <c r="AD114" s="858"/>
      <c r="AE114" s="859"/>
      <c r="AF114" s="860">
        <v>19492</v>
      </c>
      <c r="AG114" s="858"/>
      <c r="AH114" s="858"/>
      <c r="AI114" s="858"/>
      <c r="AJ114" s="859"/>
      <c r="AK114" s="860">
        <v>19329</v>
      </c>
      <c r="AL114" s="858"/>
      <c r="AM114" s="858"/>
      <c r="AN114" s="858"/>
      <c r="AO114" s="859"/>
      <c r="AP114" s="905">
        <v>2.1</v>
      </c>
      <c r="AQ114" s="906"/>
      <c r="AR114" s="906"/>
      <c r="AS114" s="906"/>
      <c r="AT114" s="907"/>
      <c r="AU114" s="1017"/>
      <c r="AV114" s="1018"/>
      <c r="AW114" s="1018"/>
      <c r="AX114" s="1018"/>
      <c r="AY114" s="1018"/>
      <c r="AZ114" s="893" t="s">
        <v>439</v>
      </c>
      <c r="BA114" s="828"/>
      <c r="BB114" s="828"/>
      <c r="BC114" s="828"/>
      <c r="BD114" s="828"/>
      <c r="BE114" s="828"/>
      <c r="BF114" s="828"/>
      <c r="BG114" s="828"/>
      <c r="BH114" s="828"/>
      <c r="BI114" s="828"/>
      <c r="BJ114" s="828"/>
      <c r="BK114" s="828"/>
      <c r="BL114" s="828"/>
      <c r="BM114" s="828"/>
      <c r="BN114" s="828"/>
      <c r="BO114" s="828"/>
      <c r="BP114" s="829"/>
      <c r="BQ114" s="894">
        <v>310286</v>
      </c>
      <c r="BR114" s="895"/>
      <c r="BS114" s="895"/>
      <c r="BT114" s="895"/>
      <c r="BU114" s="895"/>
      <c r="BV114" s="895">
        <v>337851</v>
      </c>
      <c r="BW114" s="895"/>
      <c r="BX114" s="895"/>
      <c r="BY114" s="895"/>
      <c r="BZ114" s="895"/>
      <c r="CA114" s="895">
        <v>324407</v>
      </c>
      <c r="CB114" s="895"/>
      <c r="CC114" s="895"/>
      <c r="CD114" s="895"/>
      <c r="CE114" s="895"/>
      <c r="CF114" s="956">
        <v>36</v>
      </c>
      <c r="CG114" s="957"/>
      <c r="CH114" s="957"/>
      <c r="CI114" s="957"/>
      <c r="CJ114" s="957"/>
      <c r="CK114" s="1012"/>
      <c r="CL114" s="899"/>
      <c r="CM114" s="902" t="s">
        <v>440</v>
      </c>
      <c r="CN114" s="903"/>
      <c r="CO114" s="903"/>
      <c r="CP114" s="903"/>
      <c r="CQ114" s="903"/>
      <c r="CR114" s="903"/>
      <c r="CS114" s="903"/>
      <c r="CT114" s="903"/>
      <c r="CU114" s="903"/>
      <c r="CV114" s="903"/>
      <c r="CW114" s="903"/>
      <c r="CX114" s="903"/>
      <c r="CY114" s="903"/>
      <c r="CZ114" s="903"/>
      <c r="DA114" s="903"/>
      <c r="DB114" s="903"/>
      <c r="DC114" s="903"/>
      <c r="DD114" s="903"/>
      <c r="DE114" s="903"/>
      <c r="DF114" s="904"/>
      <c r="DG114" s="857" t="s">
        <v>434</v>
      </c>
      <c r="DH114" s="858"/>
      <c r="DI114" s="858"/>
      <c r="DJ114" s="858"/>
      <c r="DK114" s="859"/>
      <c r="DL114" s="860" t="s">
        <v>434</v>
      </c>
      <c r="DM114" s="858"/>
      <c r="DN114" s="858"/>
      <c r="DO114" s="858"/>
      <c r="DP114" s="859"/>
      <c r="DQ114" s="860" t="s">
        <v>129</v>
      </c>
      <c r="DR114" s="858"/>
      <c r="DS114" s="858"/>
      <c r="DT114" s="858"/>
      <c r="DU114" s="859"/>
      <c r="DV114" s="905" t="s">
        <v>434</v>
      </c>
      <c r="DW114" s="906"/>
      <c r="DX114" s="906"/>
      <c r="DY114" s="906"/>
      <c r="DZ114" s="907"/>
    </row>
    <row r="115" spans="1:130" s="246" customFormat="1" ht="26.25" customHeight="1" x14ac:dyDescent="0.15">
      <c r="A115" s="999"/>
      <c r="B115" s="1000"/>
      <c r="C115" s="828" t="s">
        <v>441</v>
      </c>
      <c r="D115" s="828"/>
      <c r="E115" s="828"/>
      <c r="F115" s="828"/>
      <c r="G115" s="828"/>
      <c r="H115" s="828"/>
      <c r="I115" s="828"/>
      <c r="J115" s="828"/>
      <c r="K115" s="828"/>
      <c r="L115" s="828"/>
      <c r="M115" s="828"/>
      <c r="N115" s="828"/>
      <c r="O115" s="828"/>
      <c r="P115" s="828"/>
      <c r="Q115" s="828"/>
      <c r="R115" s="828"/>
      <c r="S115" s="828"/>
      <c r="T115" s="828"/>
      <c r="U115" s="828"/>
      <c r="V115" s="828"/>
      <c r="W115" s="828"/>
      <c r="X115" s="828"/>
      <c r="Y115" s="828"/>
      <c r="Z115" s="829"/>
      <c r="AA115" s="1003" t="s">
        <v>129</v>
      </c>
      <c r="AB115" s="1004"/>
      <c r="AC115" s="1004"/>
      <c r="AD115" s="1004"/>
      <c r="AE115" s="1005"/>
      <c r="AF115" s="1006" t="s">
        <v>424</v>
      </c>
      <c r="AG115" s="1004"/>
      <c r="AH115" s="1004"/>
      <c r="AI115" s="1004"/>
      <c r="AJ115" s="1005"/>
      <c r="AK115" s="1006" t="s">
        <v>427</v>
      </c>
      <c r="AL115" s="1004"/>
      <c r="AM115" s="1004"/>
      <c r="AN115" s="1004"/>
      <c r="AO115" s="1005"/>
      <c r="AP115" s="1007" t="s">
        <v>434</v>
      </c>
      <c r="AQ115" s="1008"/>
      <c r="AR115" s="1008"/>
      <c r="AS115" s="1008"/>
      <c r="AT115" s="1009"/>
      <c r="AU115" s="1017"/>
      <c r="AV115" s="1018"/>
      <c r="AW115" s="1018"/>
      <c r="AX115" s="1018"/>
      <c r="AY115" s="1018"/>
      <c r="AZ115" s="893" t="s">
        <v>442</v>
      </c>
      <c r="BA115" s="828"/>
      <c r="BB115" s="828"/>
      <c r="BC115" s="828"/>
      <c r="BD115" s="828"/>
      <c r="BE115" s="828"/>
      <c r="BF115" s="828"/>
      <c r="BG115" s="828"/>
      <c r="BH115" s="828"/>
      <c r="BI115" s="828"/>
      <c r="BJ115" s="828"/>
      <c r="BK115" s="828"/>
      <c r="BL115" s="828"/>
      <c r="BM115" s="828"/>
      <c r="BN115" s="828"/>
      <c r="BO115" s="828"/>
      <c r="BP115" s="829"/>
      <c r="BQ115" s="894" t="s">
        <v>129</v>
      </c>
      <c r="BR115" s="895"/>
      <c r="BS115" s="895"/>
      <c r="BT115" s="895"/>
      <c r="BU115" s="895"/>
      <c r="BV115" s="895" t="s">
        <v>424</v>
      </c>
      <c r="BW115" s="895"/>
      <c r="BX115" s="895"/>
      <c r="BY115" s="895"/>
      <c r="BZ115" s="895"/>
      <c r="CA115" s="895" t="s">
        <v>425</v>
      </c>
      <c r="CB115" s="895"/>
      <c r="CC115" s="895"/>
      <c r="CD115" s="895"/>
      <c r="CE115" s="895"/>
      <c r="CF115" s="956" t="s">
        <v>129</v>
      </c>
      <c r="CG115" s="957"/>
      <c r="CH115" s="957"/>
      <c r="CI115" s="957"/>
      <c r="CJ115" s="957"/>
      <c r="CK115" s="1012"/>
      <c r="CL115" s="899"/>
      <c r="CM115" s="893" t="s">
        <v>443</v>
      </c>
      <c r="CN115" s="996"/>
      <c r="CO115" s="996"/>
      <c r="CP115" s="996"/>
      <c r="CQ115" s="996"/>
      <c r="CR115" s="996"/>
      <c r="CS115" s="996"/>
      <c r="CT115" s="996"/>
      <c r="CU115" s="996"/>
      <c r="CV115" s="996"/>
      <c r="CW115" s="996"/>
      <c r="CX115" s="996"/>
      <c r="CY115" s="996"/>
      <c r="CZ115" s="996"/>
      <c r="DA115" s="996"/>
      <c r="DB115" s="996"/>
      <c r="DC115" s="996"/>
      <c r="DD115" s="996"/>
      <c r="DE115" s="996"/>
      <c r="DF115" s="829"/>
      <c r="DG115" s="857" t="s">
        <v>129</v>
      </c>
      <c r="DH115" s="858"/>
      <c r="DI115" s="858"/>
      <c r="DJ115" s="858"/>
      <c r="DK115" s="859"/>
      <c r="DL115" s="860" t="s">
        <v>129</v>
      </c>
      <c r="DM115" s="858"/>
      <c r="DN115" s="858"/>
      <c r="DO115" s="858"/>
      <c r="DP115" s="859"/>
      <c r="DQ115" s="860" t="s">
        <v>424</v>
      </c>
      <c r="DR115" s="858"/>
      <c r="DS115" s="858"/>
      <c r="DT115" s="858"/>
      <c r="DU115" s="859"/>
      <c r="DV115" s="905" t="s">
        <v>434</v>
      </c>
      <c r="DW115" s="906"/>
      <c r="DX115" s="906"/>
      <c r="DY115" s="906"/>
      <c r="DZ115" s="907"/>
    </row>
    <row r="116" spans="1:130" s="246" customFormat="1" ht="26.25" customHeight="1" x14ac:dyDescent="0.15">
      <c r="A116" s="1001"/>
      <c r="B116" s="1002"/>
      <c r="C116" s="961" t="s">
        <v>444</v>
      </c>
      <c r="D116" s="961"/>
      <c r="E116" s="961"/>
      <c r="F116" s="961"/>
      <c r="G116" s="961"/>
      <c r="H116" s="961"/>
      <c r="I116" s="961"/>
      <c r="J116" s="961"/>
      <c r="K116" s="961"/>
      <c r="L116" s="961"/>
      <c r="M116" s="961"/>
      <c r="N116" s="961"/>
      <c r="O116" s="961"/>
      <c r="P116" s="961"/>
      <c r="Q116" s="961"/>
      <c r="R116" s="961"/>
      <c r="S116" s="961"/>
      <c r="T116" s="961"/>
      <c r="U116" s="961"/>
      <c r="V116" s="961"/>
      <c r="W116" s="961"/>
      <c r="X116" s="961"/>
      <c r="Y116" s="961"/>
      <c r="Z116" s="962"/>
      <c r="AA116" s="857" t="s">
        <v>424</v>
      </c>
      <c r="AB116" s="858"/>
      <c r="AC116" s="858"/>
      <c r="AD116" s="858"/>
      <c r="AE116" s="859"/>
      <c r="AF116" s="860" t="s">
        <v>129</v>
      </c>
      <c r="AG116" s="858"/>
      <c r="AH116" s="858"/>
      <c r="AI116" s="858"/>
      <c r="AJ116" s="859"/>
      <c r="AK116" s="860" t="s">
        <v>434</v>
      </c>
      <c r="AL116" s="858"/>
      <c r="AM116" s="858"/>
      <c r="AN116" s="858"/>
      <c r="AO116" s="859"/>
      <c r="AP116" s="905" t="s">
        <v>129</v>
      </c>
      <c r="AQ116" s="906"/>
      <c r="AR116" s="906"/>
      <c r="AS116" s="906"/>
      <c r="AT116" s="907"/>
      <c r="AU116" s="1017"/>
      <c r="AV116" s="1018"/>
      <c r="AW116" s="1018"/>
      <c r="AX116" s="1018"/>
      <c r="AY116" s="1018"/>
      <c r="AZ116" s="944" t="s">
        <v>445</v>
      </c>
      <c r="BA116" s="945"/>
      <c r="BB116" s="945"/>
      <c r="BC116" s="945"/>
      <c r="BD116" s="945"/>
      <c r="BE116" s="945"/>
      <c r="BF116" s="945"/>
      <c r="BG116" s="945"/>
      <c r="BH116" s="945"/>
      <c r="BI116" s="945"/>
      <c r="BJ116" s="945"/>
      <c r="BK116" s="945"/>
      <c r="BL116" s="945"/>
      <c r="BM116" s="945"/>
      <c r="BN116" s="945"/>
      <c r="BO116" s="945"/>
      <c r="BP116" s="946"/>
      <c r="BQ116" s="894" t="s">
        <v>129</v>
      </c>
      <c r="BR116" s="895"/>
      <c r="BS116" s="895"/>
      <c r="BT116" s="895"/>
      <c r="BU116" s="895"/>
      <c r="BV116" s="895" t="s">
        <v>129</v>
      </c>
      <c r="BW116" s="895"/>
      <c r="BX116" s="895"/>
      <c r="BY116" s="895"/>
      <c r="BZ116" s="895"/>
      <c r="CA116" s="895" t="s">
        <v>427</v>
      </c>
      <c r="CB116" s="895"/>
      <c r="CC116" s="895"/>
      <c r="CD116" s="895"/>
      <c r="CE116" s="895"/>
      <c r="CF116" s="956" t="s">
        <v>129</v>
      </c>
      <c r="CG116" s="957"/>
      <c r="CH116" s="957"/>
      <c r="CI116" s="957"/>
      <c r="CJ116" s="957"/>
      <c r="CK116" s="1012"/>
      <c r="CL116" s="899"/>
      <c r="CM116" s="902" t="s">
        <v>446</v>
      </c>
      <c r="CN116" s="903"/>
      <c r="CO116" s="903"/>
      <c r="CP116" s="903"/>
      <c r="CQ116" s="903"/>
      <c r="CR116" s="903"/>
      <c r="CS116" s="903"/>
      <c r="CT116" s="903"/>
      <c r="CU116" s="903"/>
      <c r="CV116" s="903"/>
      <c r="CW116" s="903"/>
      <c r="CX116" s="903"/>
      <c r="CY116" s="903"/>
      <c r="CZ116" s="903"/>
      <c r="DA116" s="903"/>
      <c r="DB116" s="903"/>
      <c r="DC116" s="903"/>
      <c r="DD116" s="903"/>
      <c r="DE116" s="903"/>
      <c r="DF116" s="904"/>
      <c r="DG116" s="857" t="s">
        <v>434</v>
      </c>
      <c r="DH116" s="858"/>
      <c r="DI116" s="858"/>
      <c r="DJ116" s="858"/>
      <c r="DK116" s="859"/>
      <c r="DL116" s="860" t="s">
        <v>434</v>
      </c>
      <c r="DM116" s="858"/>
      <c r="DN116" s="858"/>
      <c r="DO116" s="858"/>
      <c r="DP116" s="859"/>
      <c r="DQ116" s="860" t="s">
        <v>129</v>
      </c>
      <c r="DR116" s="858"/>
      <c r="DS116" s="858"/>
      <c r="DT116" s="858"/>
      <c r="DU116" s="859"/>
      <c r="DV116" s="905" t="s">
        <v>129</v>
      </c>
      <c r="DW116" s="906"/>
      <c r="DX116" s="906"/>
      <c r="DY116" s="906"/>
      <c r="DZ116" s="907"/>
    </row>
    <row r="117" spans="1:130" s="246" customFormat="1" ht="26.25" customHeight="1" x14ac:dyDescent="0.15">
      <c r="A117" s="982" t="s">
        <v>187</v>
      </c>
      <c r="B117" s="983"/>
      <c r="C117" s="983"/>
      <c r="D117" s="983"/>
      <c r="E117" s="983"/>
      <c r="F117" s="983"/>
      <c r="G117" s="983"/>
      <c r="H117" s="983"/>
      <c r="I117" s="983"/>
      <c r="J117" s="983"/>
      <c r="K117" s="983"/>
      <c r="L117" s="983"/>
      <c r="M117" s="983"/>
      <c r="N117" s="983"/>
      <c r="O117" s="983"/>
      <c r="P117" s="983"/>
      <c r="Q117" s="983"/>
      <c r="R117" s="983"/>
      <c r="S117" s="983"/>
      <c r="T117" s="983"/>
      <c r="U117" s="983"/>
      <c r="V117" s="983"/>
      <c r="W117" s="983"/>
      <c r="X117" s="983"/>
      <c r="Y117" s="958" t="s">
        <v>447</v>
      </c>
      <c r="Z117" s="984"/>
      <c r="AA117" s="989">
        <v>159397</v>
      </c>
      <c r="AB117" s="990"/>
      <c r="AC117" s="990"/>
      <c r="AD117" s="990"/>
      <c r="AE117" s="991"/>
      <c r="AF117" s="992">
        <v>154263</v>
      </c>
      <c r="AG117" s="990"/>
      <c r="AH117" s="990"/>
      <c r="AI117" s="990"/>
      <c r="AJ117" s="991"/>
      <c r="AK117" s="992">
        <v>156395</v>
      </c>
      <c r="AL117" s="990"/>
      <c r="AM117" s="990"/>
      <c r="AN117" s="990"/>
      <c r="AO117" s="991"/>
      <c r="AP117" s="993"/>
      <c r="AQ117" s="994"/>
      <c r="AR117" s="994"/>
      <c r="AS117" s="994"/>
      <c r="AT117" s="995"/>
      <c r="AU117" s="1017"/>
      <c r="AV117" s="1018"/>
      <c r="AW117" s="1018"/>
      <c r="AX117" s="1018"/>
      <c r="AY117" s="1018"/>
      <c r="AZ117" s="944" t="s">
        <v>448</v>
      </c>
      <c r="BA117" s="945"/>
      <c r="BB117" s="945"/>
      <c r="BC117" s="945"/>
      <c r="BD117" s="945"/>
      <c r="BE117" s="945"/>
      <c r="BF117" s="945"/>
      <c r="BG117" s="945"/>
      <c r="BH117" s="945"/>
      <c r="BI117" s="945"/>
      <c r="BJ117" s="945"/>
      <c r="BK117" s="945"/>
      <c r="BL117" s="945"/>
      <c r="BM117" s="945"/>
      <c r="BN117" s="945"/>
      <c r="BO117" s="945"/>
      <c r="BP117" s="946"/>
      <c r="BQ117" s="894" t="s">
        <v>425</v>
      </c>
      <c r="BR117" s="895"/>
      <c r="BS117" s="895"/>
      <c r="BT117" s="895"/>
      <c r="BU117" s="895"/>
      <c r="BV117" s="895" t="s">
        <v>425</v>
      </c>
      <c r="BW117" s="895"/>
      <c r="BX117" s="895"/>
      <c r="BY117" s="895"/>
      <c r="BZ117" s="895"/>
      <c r="CA117" s="895" t="s">
        <v>434</v>
      </c>
      <c r="CB117" s="895"/>
      <c r="CC117" s="895"/>
      <c r="CD117" s="895"/>
      <c r="CE117" s="895"/>
      <c r="CF117" s="956" t="s">
        <v>129</v>
      </c>
      <c r="CG117" s="957"/>
      <c r="CH117" s="957"/>
      <c r="CI117" s="957"/>
      <c r="CJ117" s="957"/>
      <c r="CK117" s="1012"/>
      <c r="CL117" s="899"/>
      <c r="CM117" s="902" t="s">
        <v>449</v>
      </c>
      <c r="CN117" s="903"/>
      <c r="CO117" s="903"/>
      <c r="CP117" s="903"/>
      <c r="CQ117" s="903"/>
      <c r="CR117" s="903"/>
      <c r="CS117" s="903"/>
      <c r="CT117" s="903"/>
      <c r="CU117" s="903"/>
      <c r="CV117" s="903"/>
      <c r="CW117" s="903"/>
      <c r="CX117" s="903"/>
      <c r="CY117" s="903"/>
      <c r="CZ117" s="903"/>
      <c r="DA117" s="903"/>
      <c r="DB117" s="903"/>
      <c r="DC117" s="903"/>
      <c r="DD117" s="903"/>
      <c r="DE117" s="903"/>
      <c r="DF117" s="904"/>
      <c r="DG117" s="857" t="s">
        <v>425</v>
      </c>
      <c r="DH117" s="858"/>
      <c r="DI117" s="858"/>
      <c r="DJ117" s="858"/>
      <c r="DK117" s="859"/>
      <c r="DL117" s="860" t="s">
        <v>425</v>
      </c>
      <c r="DM117" s="858"/>
      <c r="DN117" s="858"/>
      <c r="DO117" s="858"/>
      <c r="DP117" s="859"/>
      <c r="DQ117" s="860" t="s">
        <v>425</v>
      </c>
      <c r="DR117" s="858"/>
      <c r="DS117" s="858"/>
      <c r="DT117" s="858"/>
      <c r="DU117" s="859"/>
      <c r="DV117" s="905" t="s">
        <v>129</v>
      </c>
      <c r="DW117" s="906"/>
      <c r="DX117" s="906"/>
      <c r="DY117" s="906"/>
      <c r="DZ117" s="907"/>
    </row>
    <row r="118" spans="1:130" s="246" customFormat="1" ht="26.25" customHeight="1" x14ac:dyDescent="0.15">
      <c r="A118" s="982" t="s">
        <v>419</v>
      </c>
      <c r="B118" s="983"/>
      <c r="C118" s="983"/>
      <c r="D118" s="983"/>
      <c r="E118" s="983"/>
      <c r="F118" s="983"/>
      <c r="G118" s="983"/>
      <c r="H118" s="983"/>
      <c r="I118" s="983"/>
      <c r="J118" s="983"/>
      <c r="K118" s="983"/>
      <c r="L118" s="983"/>
      <c r="M118" s="983"/>
      <c r="N118" s="983"/>
      <c r="O118" s="983"/>
      <c r="P118" s="983"/>
      <c r="Q118" s="983"/>
      <c r="R118" s="983"/>
      <c r="S118" s="983"/>
      <c r="T118" s="983"/>
      <c r="U118" s="983"/>
      <c r="V118" s="983"/>
      <c r="W118" s="983"/>
      <c r="X118" s="983"/>
      <c r="Y118" s="983"/>
      <c r="Z118" s="984"/>
      <c r="AA118" s="985" t="s">
        <v>417</v>
      </c>
      <c r="AB118" s="983"/>
      <c r="AC118" s="983"/>
      <c r="AD118" s="983"/>
      <c r="AE118" s="984"/>
      <c r="AF118" s="985" t="s">
        <v>304</v>
      </c>
      <c r="AG118" s="983"/>
      <c r="AH118" s="983"/>
      <c r="AI118" s="983"/>
      <c r="AJ118" s="984"/>
      <c r="AK118" s="985" t="s">
        <v>303</v>
      </c>
      <c r="AL118" s="983"/>
      <c r="AM118" s="983"/>
      <c r="AN118" s="983"/>
      <c r="AO118" s="984"/>
      <c r="AP118" s="986" t="s">
        <v>418</v>
      </c>
      <c r="AQ118" s="987"/>
      <c r="AR118" s="987"/>
      <c r="AS118" s="987"/>
      <c r="AT118" s="988"/>
      <c r="AU118" s="1017"/>
      <c r="AV118" s="1018"/>
      <c r="AW118" s="1018"/>
      <c r="AX118" s="1018"/>
      <c r="AY118" s="1018"/>
      <c r="AZ118" s="960" t="s">
        <v>450</v>
      </c>
      <c r="BA118" s="961"/>
      <c r="BB118" s="961"/>
      <c r="BC118" s="961"/>
      <c r="BD118" s="961"/>
      <c r="BE118" s="961"/>
      <c r="BF118" s="961"/>
      <c r="BG118" s="961"/>
      <c r="BH118" s="961"/>
      <c r="BI118" s="961"/>
      <c r="BJ118" s="961"/>
      <c r="BK118" s="961"/>
      <c r="BL118" s="961"/>
      <c r="BM118" s="961"/>
      <c r="BN118" s="961"/>
      <c r="BO118" s="961"/>
      <c r="BP118" s="962"/>
      <c r="BQ118" s="963" t="s">
        <v>425</v>
      </c>
      <c r="BR118" s="926"/>
      <c r="BS118" s="926"/>
      <c r="BT118" s="926"/>
      <c r="BU118" s="926"/>
      <c r="BV118" s="926" t="s">
        <v>425</v>
      </c>
      <c r="BW118" s="926"/>
      <c r="BX118" s="926"/>
      <c r="BY118" s="926"/>
      <c r="BZ118" s="926"/>
      <c r="CA118" s="926" t="s">
        <v>425</v>
      </c>
      <c r="CB118" s="926"/>
      <c r="CC118" s="926"/>
      <c r="CD118" s="926"/>
      <c r="CE118" s="926"/>
      <c r="CF118" s="956" t="s">
        <v>425</v>
      </c>
      <c r="CG118" s="957"/>
      <c r="CH118" s="957"/>
      <c r="CI118" s="957"/>
      <c r="CJ118" s="957"/>
      <c r="CK118" s="1012"/>
      <c r="CL118" s="899"/>
      <c r="CM118" s="902" t="s">
        <v>451</v>
      </c>
      <c r="CN118" s="903"/>
      <c r="CO118" s="903"/>
      <c r="CP118" s="903"/>
      <c r="CQ118" s="903"/>
      <c r="CR118" s="903"/>
      <c r="CS118" s="903"/>
      <c r="CT118" s="903"/>
      <c r="CU118" s="903"/>
      <c r="CV118" s="903"/>
      <c r="CW118" s="903"/>
      <c r="CX118" s="903"/>
      <c r="CY118" s="903"/>
      <c r="CZ118" s="903"/>
      <c r="DA118" s="903"/>
      <c r="DB118" s="903"/>
      <c r="DC118" s="903"/>
      <c r="DD118" s="903"/>
      <c r="DE118" s="903"/>
      <c r="DF118" s="904"/>
      <c r="DG118" s="857" t="s">
        <v>425</v>
      </c>
      <c r="DH118" s="858"/>
      <c r="DI118" s="858"/>
      <c r="DJ118" s="858"/>
      <c r="DK118" s="859"/>
      <c r="DL118" s="860" t="s">
        <v>425</v>
      </c>
      <c r="DM118" s="858"/>
      <c r="DN118" s="858"/>
      <c r="DO118" s="858"/>
      <c r="DP118" s="859"/>
      <c r="DQ118" s="860" t="s">
        <v>425</v>
      </c>
      <c r="DR118" s="858"/>
      <c r="DS118" s="858"/>
      <c r="DT118" s="858"/>
      <c r="DU118" s="859"/>
      <c r="DV118" s="905" t="s">
        <v>425</v>
      </c>
      <c r="DW118" s="906"/>
      <c r="DX118" s="906"/>
      <c r="DY118" s="906"/>
      <c r="DZ118" s="907"/>
    </row>
    <row r="119" spans="1:130" s="246" customFormat="1" ht="26.25" customHeight="1" x14ac:dyDescent="0.15">
      <c r="A119" s="896" t="s">
        <v>422</v>
      </c>
      <c r="B119" s="897"/>
      <c r="C119" s="972" t="s">
        <v>423</v>
      </c>
      <c r="D119" s="973"/>
      <c r="E119" s="973"/>
      <c r="F119" s="973"/>
      <c r="G119" s="973"/>
      <c r="H119" s="973"/>
      <c r="I119" s="973"/>
      <c r="J119" s="973"/>
      <c r="K119" s="973"/>
      <c r="L119" s="973"/>
      <c r="M119" s="973"/>
      <c r="N119" s="973"/>
      <c r="O119" s="973"/>
      <c r="P119" s="973"/>
      <c r="Q119" s="973"/>
      <c r="R119" s="973"/>
      <c r="S119" s="973"/>
      <c r="T119" s="973"/>
      <c r="U119" s="973"/>
      <c r="V119" s="973"/>
      <c r="W119" s="973"/>
      <c r="X119" s="973"/>
      <c r="Y119" s="973"/>
      <c r="Z119" s="974"/>
      <c r="AA119" s="975" t="s">
        <v>425</v>
      </c>
      <c r="AB119" s="976"/>
      <c r="AC119" s="976"/>
      <c r="AD119" s="976"/>
      <c r="AE119" s="977"/>
      <c r="AF119" s="978" t="s">
        <v>425</v>
      </c>
      <c r="AG119" s="976"/>
      <c r="AH119" s="976"/>
      <c r="AI119" s="976"/>
      <c r="AJ119" s="977"/>
      <c r="AK119" s="978" t="s">
        <v>425</v>
      </c>
      <c r="AL119" s="976"/>
      <c r="AM119" s="976"/>
      <c r="AN119" s="976"/>
      <c r="AO119" s="977"/>
      <c r="AP119" s="979" t="s">
        <v>425</v>
      </c>
      <c r="AQ119" s="980"/>
      <c r="AR119" s="980"/>
      <c r="AS119" s="980"/>
      <c r="AT119" s="981"/>
      <c r="AU119" s="1019"/>
      <c r="AV119" s="1020"/>
      <c r="AW119" s="1020"/>
      <c r="AX119" s="1020"/>
      <c r="AY119" s="1020"/>
      <c r="AZ119" s="277" t="s">
        <v>187</v>
      </c>
      <c r="BA119" s="277"/>
      <c r="BB119" s="277"/>
      <c r="BC119" s="277"/>
      <c r="BD119" s="277"/>
      <c r="BE119" s="277"/>
      <c r="BF119" s="277"/>
      <c r="BG119" s="277"/>
      <c r="BH119" s="277"/>
      <c r="BI119" s="277"/>
      <c r="BJ119" s="277"/>
      <c r="BK119" s="277"/>
      <c r="BL119" s="277"/>
      <c r="BM119" s="277"/>
      <c r="BN119" s="277"/>
      <c r="BO119" s="958" t="s">
        <v>452</v>
      </c>
      <c r="BP119" s="959"/>
      <c r="BQ119" s="963">
        <v>1604315</v>
      </c>
      <c r="BR119" s="926"/>
      <c r="BS119" s="926"/>
      <c r="BT119" s="926"/>
      <c r="BU119" s="926"/>
      <c r="BV119" s="926">
        <v>1961868</v>
      </c>
      <c r="BW119" s="926"/>
      <c r="BX119" s="926"/>
      <c r="BY119" s="926"/>
      <c r="BZ119" s="926"/>
      <c r="CA119" s="926">
        <v>2539632</v>
      </c>
      <c r="CB119" s="926"/>
      <c r="CC119" s="926"/>
      <c r="CD119" s="926"/>
      <c r="CE119" s="926"/>
      <c r="CF119" s="824"/>
      <c r="CG119" s="825"/>
      <c r="CH119" s="825"/>
      <c r="CI119" s="825"/>
      <c r="CJ119" s="915"/>
      <c r="CK119" s="1013"/>
      <c r="CL119" s="901"/>
      <c r="CM119" s="919" t="s">
        <v>453</v>
      </c>
      <c r="CN119" s="920"/>
      <c r="CO119" s="920"/>
      <c r="CP119" s="920"/>
      <c r="CQ119" s="920"/>
      <c r="CR119" s="920"/>
      <c r="CS119" s="920"/>
      <c r="CT119" s="920"/>
      <c r="CU119" s="920"/>
      <c r="CV119" s="920"/>
      <c r="CW119" s="920"/>
      <c r="CX119" s="920"/>
      <c r="CY119" s="920"/>
      <c r="CZ119" s="920"/>
      <c r="DA119" s="920"/>
      <c r="DB119" s="920"/>
      <c r="DC119" s="920"/>
      <c r="DD119" s="920"/>
      <c r="DE119" s="920"/>
      <c r="DF119" s="921"/>
      <c r="DG119" s="840" t="s">
        <v>129</v>
      </c>
      <c r="DH119" s="841"/>
      <c r="DI119" s="841"/>
      <c r="DJ119" s="841"/>
      <c r="DK119" s="842"/>
      <c r="DL119" s="843" t="s">
        <v>129</v>
      </c>
      <c r="DM119" s="841"/>
      <c r="DN119" s="841"/>
      <c r="DO119" s="841"/>
      <c r="DP119" s="842"/>
      <c r="DQ119" s="843">
        <v>1922</v>
      </c>
      <c r="DR119" s="841"/>
      <c r="DS119" s="841"/>
      <c r="DT119" s="841"/>
      <c r="DU119" s="842"/>
      <c r="DV119" s="929">
        <v>0.2</v>
      </c>
      <c r="DW119" s="930"/>
      <c r="DX119" s="930"/>
      <c r="DY119" s="930"/>
      <c r="DZ119" s="931"/>
    </row>
    <row r="120" spans="1:130" s="246" customFormat="1" ht="26.25" customHeight="1" x14ac:dyDescent="0.15">
      <c r="A120" s="898"/>
      <c r="B120" s="899"/>
      <c r="C120" s="902" t="s">
        <v>429</v>
      </c>
      <c r="D120" s="903"/>
      <c r="E120" s="903"/>
      <c r="F120" s="903"/>
      <c r="G120" s="903"/>
      <c r="H120" s="903"/>
      <c r="I120" s="903"/>
      <c r="J120" s="903"/>
      <c r="K120" s="903"/>
      <c r="L120" s="903"/>
      <c r="M120" s="903"/>
      <c r="N120" s="903"/>
      <c r="O120" s="903"/>
      <c r="P120" s="903"/>
      <c r="Q120" s="903"/>
      <c r="R120" s="903"/>
      <c r="S120" s="903"/>
      <c r="T120" s="903"/>
      <c r="U120" s="903"/>
      <c r="V120" s="903"/>
      <c r="W120" s="903"/>
      <c r="X120" s="903"/>
      <c r="Y120" s="903"/>
      <c r="Z120" s="904"/>
      <c r="AA120" s="857" t="s">
        <v>129</v>
      </c>
      <c r="AB120" s="858"/>
      <c r="AC120" s="858"/>
      <c r="AD120" s="858"/>
      <c r="AE120" s="859"/>
      <c r="AF120" s="860" t="s">
        <v>129</v>
      </c>
      <c r="AG120" s="858"/>
      <c r="AH120" s="858"/>
      <c r="AI120" s="858"/>
      <c r="AJ120" s="859"/>
      <c r="AK120" s="860" t="s">
        <v>129</v>
      </c>
      <c r="AL120" s="858"/>
      <c r="AM120" s="858"/>
      <c r="AN120" s="858"/>
      <c r="AO120" s="859"/>
      <c r="AP120" s="905" t="s">
        <v>129</v>
      </c>
      <c r="AQ120" s="906"/>
      <c r="AR120" s="906"/>
      <c r="AS120" s="906"/>
      <c r="AT120" s="907"/>
      <c r="AU120" s="964" t="s">
        <v>454</v>
      </c>
      <c r="AV120" s="965"/>
      <c r="AW120" s="965"/>
      <c r="AX120" s="965"/>
      <c r="AY120" s="966"/>
      <c r="AZ120" s="941" t="s">
        <v>455</v>
      </c>
      <c r="BA120" s="886"/>
      <c r="BB120" s="886"/>
      <c r="BC120" s="886"/>
      <c r="BD120" s="886"/>
      <c r="BE120" s="886"/>
      <c r="BF120" s="886"/>
      <c r="BG120" s="886"/>
      <c r="BH120" s="886"/>
      <c r="BI120" s="886"/>
      <c r="BJ120" s="886"/>
      <c r="BK120" s="886"/>
      <c r="BL120" s="886"/>
      <c r="BM120" s="886"/>
      <c r="BN120" s="886"/>
      <c r="BO120" s="886"/>
      <c r="BP120" s="887"/>
      <c r="BQ120" s="942">
        <v>3210334</v>
      </c>
      <c r="BR120" s="923"/>
      <c r="BS120" s="923"/>
      <c r="BT120" s="923"/>
      <c r="BU120" s="923"/>
      <c r="BV120" s="923">
        <v>3249651</v>
      </c>
      <c r="BW120" s="923"/>
      <c r="BX120" s="923"/>
      <c r="BY120" s="923"/>
      <c r="BZ120" s="923"/>
      <c r="CA120" s="923">
        <v>3185983</v>
      </c>
      <c r="CB120" s="923"/>
      <c r="CC120" s="923"/>
      <c r="CD120" s="923"/>
      <c r="CE120" s="923"/>
      <c r="CF120" s="947">
        <v>353.6</v>
      </c>
      <c r="CG120" s="948"/>
      <c r="CH120" s="948"/>
      <c r="CI120" s="948"/>
      <c r="CJ120" s="948"/>
      <c r="CK120" s="949" t="s">
        <v>456</v>
      </c>
      <c r="CL120" s="933"/>
      <c r="CM120" s="933"/>
      <c r="CN120" s="933"/>
      <c r="CO120" s="934"/>
      <c r="CP120" s="953" t="s">
        <v>400</v>
      </c>
      <c r="CQ120" s="954"/>
      <c r="CR120" s="954"/>
      <c r="CS120" s="954"/>
      <c r="CT120" s="954"/>
      <c r="CU120" s="954"/>
      <c r="CV120" s="954"/>
      <c r="CW120" s="954"/>
      <c r="CX120" s="954"/>
      <c r="CY120" s="954"/>
      <c r="CZ120" s="954"/>
      <c r="DA120" s="954"/>
      <c r="DB120" s="954"/>
      <c r="DC120" s="954"/>
      <c r="DD120" s="954"/>
      <c r="DE120" s="954"/>
      <c r="DF120" s="955"/>
      <c r="DG120" s="942" t="s">
        <v>129</v>
      </c>
      <c r="DH120" s="923"/>
      <c r="DI120" s="923"/>
      <c r="DJ120" s="923"/>
      <c r="DK120" s="923"/>
      <c r="DL120" s="923" t="s">
        <v>129</v>
      </c>
      <c r="DM120" s="923"/>
      <c r="DN120" s="923"/>
      <c r="DO120" s="923"/>
      <c r="DP120" s="923"/>
      <c r="DQ120" s="923">
        <v>4845</v>
      </c>
      <c r="DR120" s="923"/>
      <c r="DS120" s="923"/>
      <c r="DT120" s="923"/>
      <c r="DU120" s="923"/>
      <c r="DV120" s="924">
        <v>0.5</v>
      </c>
      <c r="DW120" s="924"/>
      <c r="DX120" s="924"/>
      <c r="DY120" s="924"/>
      <c r="DZ120" s="925"/>
    </row>
    <row r="121" spans="1:130" s="246" customFormat="1" ht="26.25" customHeight="1" x14ac:dyDescent="0.15">
      <c r="A121" s="898"/>
      <c r="B121" s="899"/>
      <c r="C121" s="944" t="s">
        <v>457</v>
      </c>
      <c r="D121" s="945"/>
      <c r="E121" s="945"/>
      <c r="F121" s="945"/>
      <c r="G121" s="945"/>
      <c r="H121" s="945"/>
      <c r="I121" s="945"/>
      <c r="J121" s="945"/>
      <c r="K121" s="945"/>
      <c r="L121" s="945"/>
      <c r="M121" s="945"/>
      <c r="N121" s="945"/>
      <c r="O121" s="945"/>
      <c r="P121" s="945"/>
      <c r="Q121" s="945"/>
      <c r="R121" s="945"/>
      <c r="S121" s="945"/>
      <c r="T121" s="945"/>
      <c r="U121" s="945"/>
      <c r="V121" s="945"/>
      <c r="W121" s="945"/>
      <c r="X121" s="945"/>
      <c r="Y121" s="945"/>
      <c r="Z121" s="946"/>
      <c r="AA121" s="857" t="s">
        <v>129</v>
      </c>
      <c r="AB121" s="858"/>
      <c r="AC121" s="858"/>
      <c r="AD121" s="858"/>
      <c r="AE121" s="859"/>
      <c r="AF121" s="860" t="s">
        <v>129</v>
      </c>
      <c r="AG121" s="858"/>
      <c r="AH121" s="858"/>
      <c r="AI121" s="858"/>
      <c r="AJ121" s="859"/>
      <c r="AK121" s="860" t="s">
        <v>129</v>
      </c>
      <c r="AL121" s="858"/>
      <c r="AM121" s="858"/>
      <c r="AN121" s="858"/>
      <c r="AO121" s="859"/>
      <c r="AP121" s="905" t="s">
        <v>129</v>
      </c>
      <c r="AQ121" s="906"/>
      <c r="AR121" s="906"/>
      <c r="AS121" s="906"/>
      <c r="AT121" s="907"/>
      <c r="AU121" s="967"/>
      <c r="AV121" s="968"/>
      <c r="AW121" s="968"/>
      <c r="AX121" s="968"/>
      <c r="AY121" s="969"/>
      <c r="AZ121" s="893" t="s">
        <v>458</v>
      </c>
      <c r="BA121" s="828"/>
      <c r="BB121" s="828"/>
      <c r="BC121" s="828"/>
      <c r="BD121" s="828"/>
      <c r="BE121" s="828"/>
      <c r="BF121" s="828"/>
      <c r="BG121" s="828"/>
      <c r="BH121" s="828"/>
      <c r="BI121" s="828"/>
      <c r="BJ121" s="828"/>
      <c r="BK121" s="828"/>
      <c r="BL121" s="828"/>
      <c r="BM121" s="828"/>
      <c r="BN121" s="828"/>
      <c r="BO121" s="828"/>
      <c r="BP121" s="829"/>
      <c r="BQ121" s="894" t="s">
        <v>129</v>
      </c>
      <c r="BR121" s="895"/>
      <c r="BS121" s="895"/>
      <c r="BT121" s="895"/>
      <c r="BU121" s="895"/>
      <c r="BV121" s="895" t="s">
        <v>129</v>
      </c>
      <c r="BW121" s="895"/>
      <c r="BX121" s="895"/>
      <c r="BY121" s="895"/>
      <c r="BZ121" s="895"/>
      <c r="CA121" s="895" t="s">
        <v>129</v>
      </c>
      <c r="CB121" s="895"/>
      <c r="CC121" s="895"/>
      <c r="CD121" s="895"/>
      <c r="CE121" s="895"/>
      <c r="CF121" s="956" t="s">
        <v>129</v>
      </c>
      <c r="CG121" s="957"/>
      <c r="CH121" s="957"/>
      <c r="CI121" s="957"/>
      <c r="CJ121" s="957"/>
      <c r="CK121" s="950"/>
      <c r="CL121" s="936"/>
      <c r="CM121" s="936"/>
      <c r="CN121" s="936"/>
      <c r="CO121" s="937"/>
      <c r="CP121" s="916" t="s">
        <v>399</v>
      </c>
      <c r="CQ121" s="917"/>
      <c r="CR121" s="917"/>
      <c r="CS121" s="917"/>
      <c r="CT121" s="917"/>
      <c r="CU121" s="917"/>
      <c r="CV121" s="917"/>
      <c r="CW121" s="917"/>
      <c r="CX121" s="917"/>
      <c r="CY121" s="917"/>
      <c r="CZ121" s="917"/>
      <c r="DA121" s="917"/>
      <c r="DB121" s="917"/>
      <c r="DC121" s="917"/>
      <c r="DD121" s="917"/>
      <c r="DE121" s="917"/>
      <c r="DF121" s="918"/>
      <c r="DG121" s="894" t="s">
        <v>129</v>
      </c>
      <c r="DH121" s="895"/>
      <c r="DI121" s="895"/>
      <c r="DJ121" s="895"/>
      <c r="DK121" s="895"/>
      <c r="DL121" s="895" t="s">
        <v>129</v>
      </c>
      <c r="DM121" s="895"/>
      <c r="DN121" s="895"/>
      <c r="DO121" s="895"/>
      <c r="DP121" s="895"/>
      <c r="DQ121" s="895" t="s">
        <v>129</v>
      </c>
      <c r="DR121" s="895"/>
      <c r="DS121" s="895"/>
      <c r="DT121" s="895"/>
      <c r="DU121" s="895"/>
      <c r="DV121" s="872" t="s">
        <v>129</v>
      </c>
      <c r="DW121" s="872"/>
      <c r="DX121" s="872"/>
      <c r="DY121" s="872"/>
      <c r="DZ121" s="873"/>
    </row>
    <row r="122" spans="1:130" s="246" customFormat="1" ht="26.25" customHeight="1" x14ac:dyDescent="0.15">
      <c r="A122" s="898"/>
      <c r="B122" s="899"/>
      <c r="C122" s="902" t="s">
        <v>440</v>
      </c>
      <c r="D122" s="903"/>
      <c r="E122" s="903"/>
      <c r="F122" s="903"/>
      <c r="G122" s="903"/>
      <c r="H122" s="903"/>
      <c r="I122" s="903"/>
      <c r="J122" s="903"/>
      <c r="K122" s="903"/>
      <c r="L122" s="903"/>
      <c r="M122" s="903"/>
      <c r="N122" s="903"/>
      <c r="O122" s="903"/>
      <c r="P122" s="903"/>
      <c r="Q122" s="903"/>
      <c r="R122" s="903"/>
      <c r="S122" s="903"/>
      <c r="T122" s="903"/>
      <c r="U122" s="903"/>
      <c r="V122" s="903"/>
      <c r="W122" s="903"/>
      <c r="X122" s="903"/>
      <c r="Y122" s="903"/>
      <c r="Z122" s="904"/>
      <c r="AA122" s="857" t="s">
        <v>129</v>
      </c>
      <c r="AB122" s="858"/>
      <c r="AC122" s="858"/>
      <c r="AD122" s="858"/>
      <c r="AE122" s="859"/>
      <c r="AF122" s="860" t="s">
        <v>129</v>
      </c>
      <c r="AG122" s="858"/>
      <c r="AH122" s="858"/>
      <c r="AI122" s="858"/>
      <c r="AJ122" s="859"/>
      <c r="AK122" s="860" t="s">
        <v>129</v>
      </c>
      <c r="AL122" s="858"/>
      <c r="AM122" s="858"/>
      <c r="AN122" s="858"/>
      <c r="AO122" s="859"/>
      <c r="AP122" s="905" t="s">
        <v>129</v>
      </c>
      <c r="AQ122" s="906"/>
      <c r="AR122" s="906"/>
      <c r="AS122" s="906"/>
      <c r="AT122" s="907"/>
      <c r="AU122" s="967"/>
      <c r="AV122" s="968"/>
      <c r="AW122" s="968"/>
      <c r="AX122" s="968"/>
      <c r="AY122" s="969"/>
      <c r="AZ122" s="960" t="s">
        <v>459</v>
      </c>
      <c r="BA122" s="961"/>
      <c r="BB122" s="961"/>
      <c r="BC122" s="961"/>
      <c r="BD122" s="961"/>
      <c r="BE122" s="961"/>
      <c r="BF122" s="961"/>
      <c r="BG122" s="961"/>
      <c r="BH122" s="961"/>
      <c r="BI122" s="961"/>
      <c r="BJ122" s="961"/>
      <c r="BK122" s="961"/>
      <c r="BL122" s="961"/>
      <c r="BM122" s="961"/>
      <c r="BN122" s="961"/>
      <c r="BO122" s="961"/>
      <c r="BP122" s="962"/>
      <c r="BQ122" s="963">
        <v>1841467</v>
      </c>
      <c r="BR122" s="926"/>
      <c r="BS122" s="926"/>
      <c r="BT122" s="926"/>
      <c r="BU122" s="926"/>
      <c r="BV122" s="926">
        <v>1812853</v>
      </c>
      <c r="BW122" s="926"/>
      <c r="BX122" s="926"/>
      <c r="BY122" s="926"/>
      <c r="BZ122" s="926"/>
      <c r="CA122" s="926">
        <v>2465632</v>
      </c>
      <c r="CB122" s="926"/>
      <c r="CC122" s="926"/>
      <c r="CD122" s="926"/>
      <c r="CE122" s="926"/>
      <c r="CF122" s="927">
        <v>273.7</v>
      </c>
      <c r="CG122" s="928"/>
      <c r="CH122" s="928"/>
      <c r="CI122" s="928"/>
      <c r="CJ122" s="928"/>
      <c r="CK122" s="950"/>
      <c r="CL122" s="936"/>
      <c r="CM122" s="936"/>
      <c r="CN122" s="936"/>
      <c r="CO122" s="937"/>
      <c r="CP122" s="916" t="s">
        <v>398</v>
      </c>
      <c r="CQ122" s="917"/>
      <c r="CR122" s="917"/>
      <c r="CS122" s="917"/>
      <c r="CT122" s="917"/>
      <c r="CU122" s="917"/>
      <c r="CV122" s="917"/>
      <c r="CW122" s="917"/>
      <c r="CX122" s="917"/>
      <c r="CY122" s="917"/>
      <c r="CZ122" s="917"/>
      <c r="DA122" s="917"/>
      <c r="DB122" s="917"/>
      <c r="DC122" s="917"/>
      <c r="DD122" s="917"/>
      <c r="DE122" s="917"/>
      <c r="DF122" s="918"/>
      <c r="DG122" s="894" t="s">
        <v>129</v>
      </c>
      <c r="DH122" s="895"/>
      <c r="DI122" s="895"/>
      <c r="DJ122" s="895"/>
      <c r="DK122" s="895"/>
      <c r="DL122" s="895" t="s">
        <v>129</v>
      </c>
      <c r="DM122" s="895"/>
      <c r="DN122" s="895"/>
      <c r="DO122" s="895"/>
      <c r="DP122" s="895"/>
      <c r="DQ122" s="895" t="s">
        <v>129</v>
      </c>
      <c r="DR122" s="895"/>
      <c r="DS122" s="895"/>
      <c r="DT122" s="895"/>
      <c r="DU122" s="895"/>
      <c r="DV122" s="872" t="s">
        <v>424</v>
      </c>
      <c r="DW122" s="872"/>
      <c r="DX122" s="872"/>
      <c r="DY122" s="872"/>
      <c r="DZ122" s="873"/>
    </row>
    <row r="123" spans="1:130" s="246" customFormat="1" ht="26.25" customHeight="1" x14ac:dyDescent="0.15">
      <c r="A123" s="898"/>
      <c r="B123" s="899"/>
      <c r="C123" s="902" t="s">
        <v>446</v>
      </c>
      <c r="D123" s="903"/>
      <c r="E123" s="903"/>
      <c r="F123" s="903"/>
      <c r="G123" s="903"/>
      <c r="H123" s="903"/>
      <c r="I123" s="903"/>
      <c r="J123" s="903"/>
      <c r="K123" s="903"/>
      <c r="L123" s="903"/>
      <c r="M123" s="903"/>
      <c r="N123" s="903"/>
      <c r="O123" s="903"/>
      <c r="P123" s="903"/>
      <c r="Q123" s="903"/>
      <c r="R123" s="903"/>
      <c r="S123" s="903"/>
      <c r="T123" s="903"/>
      <c r="U123" s="903"/>
      <c r="V123" s="903"/>
      <c r="W123" s="903"/>
      <c r="X123" s="903"/>
      <c r="Y123" s="903"/>
      <c r="Z123" s="904"/>
      <c r="AA123" s="857" t="s">
        <v>129</v>
      </c>
      <c r="AB123" s="858"/>
      <c r="AC123" s="858"/>
      <c r="AD123" s="858"/>
      <c r="AE123" s="859"/>
      <c r="AF123" s="860" t="s">
        <v>129</v>
      </c>
      <c r="AG123" s="858"/>
      <c r="AH123" s="858"/>
      <c r="AI123" s="858"/>
      <c r="AJ123" s="859"/>
      <c r="AK123" s="860" t="s">
        <v>129</v>
      </c>
      <c r="AL123" s="858"/>
      <c r="AM123" s="858"/>
      <c r="AN123" s="858"/>
      <c r="AO123" s="859"/>
      <c r="AP123" s="905" t="s">
        <v>424</v>
      </c>
      <c r="AQ123" s="906"/>
      <c r="AR123" s="906"/>
      <c r="AS123" s="906"/>
      <c r="AT123" s="907"/>
      <c r="AU123" s="970"/>
      <c r="AV123" s="971"/>
      <c r="AW123" s="971"/>
      <c r="AX123" s="971"/>
      <c r="AY123" s="971"/>
      <c r="AZ123" s="277" t="s">
        <v>187</v>
      </c>
      <c r="BA123" s="277"/>
      <c r="BB123" s="277"/>
      <c r="BC123" s="277"/>
      <c r="BD123" s="277"/>
      <c r="BE123" s="277"/>
      <c r="BF123" s="277"/>
      <c r="BG123" s="277"/>
      <c r="BH123" s="277"/>
      <c r="BI123" s="277"/>
      <c r="BJ123" s="277"/>
      <c r="BK123" s="277"/>
      <c r="BL123" s="277"/>
      <c r="BM123" s="277"/>
      <c r="BN123" s="277"/>
      <c r="BO123" s="958" t="s">
        <v>460</v>
      </c>
      <c r="BP123" s="959"/>
      <c r="BQ123" s="913">
        <v>5051801</v>
      </c>
      <c r="BR123" s="914"/>
      <c r="BS123" s="914"/>
      <c r="BT123" s="914"/>
      <c r="BU123" s="914"/>
      <c r="BV123" s="914">
        <v>5062504</v>
      </c>
      <c r="BW123" s="914"/>
      <c r="BX123" s="914"/>
      <c r="BY123" s="914"/>
      <c r="BZ123" s="914"/>
      <c r="CA123" s="914">
        <v>5651615</v>
      </c>
      <c r="CB123" s="914"/>
      <c r="CC123" s="914"/>
      <c r="CD123" s="914"/>
      <c r="CE123" s="914"/>
      <c r="CF123" s="824"/>
      <c r="CG123" s="825"/>
      <c r="CH123" s="825"/>
      <c r="CI123" s="825"/>
      <c r="CJ123" s="915"/>
      <c r="CK123" s="950"/>
      <c r="CL123" s="936"/>
      <c r="CM123" s="936"/>
      <c r="CN123" s="936"/>
      <c r="CO123" s="937"/>
      <c r="CP123" s="916"/>
      <c r="CQ123" s="917"/>
      <c r="CR123" s="917"/>
      <c r="CS123" s="917"/>
      <c r="CT123" s="917"/>
      <c r="CU123" s="917"/>
      <c r="CV123" s="917"/>
      <c r="CW123" s="917"/>
      <c r="CX123" s="917"/>
      <c r="CY123" s="917"/>
      <c r="CZ123" s="917"/>
      <c r="DA123" s="917"/>
      <c r="DB123" s="917"/>
      <c r="DC123" s="917"/>
      <c r="DD123" s="917"/>
      <c r="DE123" s="917"/>
      <c r="DF123" s="918"/>
      <c r="DG123" s="857"/>
      <c r="DH123" s="858"/>
      <c r="DI123" s="858"/>
      <c r="DJ123" s="858"/>
      <c r="DK123" s="859"/>
      <c r="DL123" s="860"/>
      <c r="DM123" s="858"/>
      <c r="DN123" s="858"/>
      <c r="DO123" s="858"/>
      <c r="DP123" s="859"/>
      <c r="DQ123" s="860"/>
      <c r="DR123" s="858"/>
      <c r="DS123" s="858"/>
      <c r="DT123" s="858"/>
      <c r="DU123" s="859"/>
      <c r="DV123" s="905"/>
      <c r="DW123" s="906"/>
      <c r="DX123" s="906"/>
      <c r="DY123" s="906"/>
      <c r="DZ123" s="907"/>
    </row>
    <row r="124" spans="1:130" s="246" customFormat="1" ht="26.25" customHeight="1" thickBot="1" x14ac:dyDescent="0.2">
      <c r="A124" s="898"/>
      <c r="B124" s="899"/>
      <c r="C124" s="902" t="s">
        <v>449</v>
      </c>
      <c r="D124" s="903"/>
      <c r="E124" s="903"/>
      <c r="F124" s="903"/>
      <c r="G124" s="903"/>
      <c r="H124" s="903"/>
      <c r="I124" s="903"/>
      <c r="J124" s="903"/>
      <c r="K124" s="903"/>
      <c r="L124" s="903"/>
      <c r="M124" s="903"/>
      <c r="N124" s="903"/>
      <c r="O124" s="903"/>
      <c r="P124" s="903"/>
      <c r="Q124" s="903"/>
      <c r="R124" s="903"/>
      <c r="S124" s="903"/>
      <c r="T124" s="903"/>
      <c r="U124" s="903"/>
      <c r="V124" s="903"/>
      <c r="W124" s="903"/>
      <c r="X124" s="903"/>
      <c r="Y124" s="903"/>
      <c r="Z124" s="904"/>
      <c r="AA124" s="857" t="s">
        <v>129</v>
      </c>
      <c r="AB124" s="858"/>
      <c r="AC124" s="858"/>
      <c r="AD124" s="858"/>
      <c r="AE124" s="859"/>
      <c r="AF124" s="860" t="s">
        <v>461</v>
      </c>
      <c r="AG124" s="858"/>
      <c r="AH124" s="858"/>
      <c r="AI124" s="858"/>
      <c r="AJ124" s="859"/>
      <c r="AK124" s="860" t="s">
        <v>424</v>
      </c>
      <c r="AL124" s="858"/>
      <c r="AM124" s="858"/>
      <c r="AN124" s="858"/>
      <c r="AO124" s="859"/>
      <c r="AP124" s="905" t="s">
        <v>129</v>
      </c>
      <c r="AQ124" s="906"/>
      <c r="AR124" s="906"/>
      <c r="AS124" s="906"/>
      <c r="AT124" s="907"/>
      <c r="AU124" s="908" t="s">
        <v>462</v>
      </c>
      <c r="AV124" s="909"/>
      <c r="AW124" s="909"/>
      <c r="AX124" s="909"/>
      <c r="AY124" s="909"/>
      <c r="AZ124" s="909"/>
      <c r="BA124" s="909"/>
      <c r="BB124" s="909"/>
      <c r="BC124" s="909"/>
      <c r="BD124" s="909"/>
      <c r="BE124" s="909"/>
      <c r="BF124" s="909"/>
      <c r="BG124" s="909"/>
      <c r="BH124" s="909"/>
      <c r="BI124" s="909"/>
      <c r="BJ124" s="909"/>
      <c r="BK124" s="909"/>
      <c r="BL124" s="909"/>
      <c r="BM124" s="909"/>
      <c r="BN124" s="909"/>
      <c r="BO124" s="909"/>
      <c r="BP124" s="910"/>
      <c r="BQ124" s="911" t="s">
        <v>424</v>
      </c>
      <c r="BR124" s="912"/>
      <c r="BS124" s="912"/>
      <c r="BT124" s="912"/>
      <c r="BU124" s="912"/>
      <c r="BV124" s="912" t="s">
        <v>129</v>
      </c>
      <c r="BW124" s="912"/>
      <c r="BX124" s="912"/>
      <c r="BY124" s="912"/>
      <c r="BZ124" s="912"/>
      <c r="CA124" s="912" t="s">
        <v>424</v>
      </c>
      <c r="CB124" s="912"/>
      <c r="CC124" s="912"/>
      <c r="CD124" s="912"/>
      <c r="CE124" s="912"/>
      <c r="CF124" s="802"/>
      <c r="CG124" s="803"/>
      <c r="CH124" s="803"/>
      <c r="CI124" s="803"/>
      <c r="CJ124" s="943"/>
      <c r="CK124" s="951"/>
      <c r="CL124" s="951"/>
      <c r="CM124" s="951"/>
      <c r="CN124" s="951"/>
      <c r="CO124" s="952"/>
      <c r="CP124" s="916" t="s">
        <v>463</v>
      </c>
      <c r="CQ124" s="917"/>
      <c r="CR124" s="917"/>
      <c r="CS124" s="917"/>
      <c r="CT124" s="917"/>
      <c r="CU124" s="917"/>
      <c r="CV124" s="917"/>
      <c r="CW124" s="917"/>
      <c r="CX124" s="917"/>
      <c r="CY124" s="917"/>
      <c r="CZ124" s="917"/>
      <c r="DA124" s="917"/>
      <c r="DB124" s="917"/>
      <c r="DC124" s="917"/>
      <c r="DD124" s="917"/>
      <c r="DE124" s="917"/>
      <c r="DF124" s="918"/>
      <c r="DG124" s="840" t="s">
        <v>424</v>
      </c>
      <c r="DH124" s="841"/>
      <c r="DI124" s="841"/>
      <c r="DJ124" s="841"/>
      <c r="DK124" s="842"/>
      <c r="DL124" s="843" t="s">
        <v>129</v>
      </c>
      <c r="DM124" s="841"/>
      <c r="DN124" s="841"/>
      <c r="DO124" s="841"/>
      <c r="DP124" s="842"/>
      <c r="DQ124" s="843" t="s">
        <v>129</v>
      </c>
      <c r="DR124" s="841"/>
      <c r="DS124" s="841"/>
      <c r="DT124" s="841"/>
      <c r="DU124" s="842"/>
      <c r="DV124" s="929" t="s">
        <v>129</v>
      </c>
      <c r="DW124" s="930"/>
      <c r="DX124" s="930"/>
      <c r="DY124" s="930"/>
      <c r="DZ124" s="931"/>
    </row>
    <row r="125" spans="1:130" s="246" customFormat="1" ht="26.25" customHeight="1" x14ac:dyDescent="0.15">
      <c r="A125" s="898"/>
      <c r="B125" s="899"/>
      <c r="C125" s="902" t="s">
        <v>451</v>
      </c>
      <c r="D125" s="903"/>
      <c r="E125" s="903"/>
      <c r="F125" s="903"/>
      <c r="G125" s="903"/>
      <c r="H125" s="903"/>
      <c r="I125" s="903"/>
      <c r="J125" s="903"/>
      <c r="K125" s="903"/>
      <c r="L125" s="903"/>
      <c r="M125" s="903"/>
      <c r="N125" s="903"/>
      <c r="O125" s="903"/>
      <c r="P125" s="903"/>
      <c r="Q125" s="903"/>
      <c r="R125" s="903"/>
      <c r="S125" s="903"/>
      <c r="T125" s="903"/>
      <c r="U125" s="903"/>
      <c r="V125" s="903"/>
      <c r="W125" s="903"/>
      <c r="X125" s="903"/>
      <c r="Y125" s="903"/>
      <c r="Z125" s="904"/>
      <c r="AA125" s="857" t="s">
        <v>129</v>
      </c>
      <c r="AB125" s="858"/>
      <c r="AC125" s="858"/>
      <c r="AD125" s="858"/>
      <c r="AE125" s="859"/>
      <c r="AF125" s="860" t="s">
        <v>129</v>
      </c>
      <c r="AG125" s="858"/>
      <c r="AH125" s="858"/>
      <c r="AI125" s="858"/>
      <c r="AJ125" s="859"/>
      <c r="AK125" s="860" t="s">
        <v>129</v>
      </c>
      <c r="AL125" s="858"/>
      <c r="AM125" s="858"/>
      <c r="AN125" s="858"/>
      <c r="AO125" s="859"/>
      <c r="AP125" s="905" t="s">
        <v>424</v>
      </c>
      <c r="AQ125" s="906"/>
      <c r="AR125" s="906"/>
      <c r="AS125" s="906"/>
      <c r="AT125" s="907"/>
      <c r="AU125" s="278"/>
      <c r="AV125" s="279"/>
      <c r="AW125" s="279"/>
      <c r="AX125" s="279"/>
      <c r="AY125" s="279"/>
      <c r="AZ125" s="279"/>
      <c r="BA125" s="279"/>
      <c r="BB125" s="279"/>
      <c r="BC125" s="279"/>
      <c r="BD125" s="279"/>
      <c r="BE125" s="279"/>
      <c r="BF125" s="279"/>
      <c r="BG125" s="279"/>
      <c r="BH125" s="279"/>
      <c r="BI125" s="279"/>
      <c r="BJ125" s="279"/>
      <c r="BK125" s="279"/>
      <c r="BL125" s="279"/>
      <c r="BM125" s="279"/>
      <c r="BN125" s="279"/>
      <c r="BO125" s="279"/>
      <c r="BP125" s="279"/>
      <c r="BQ125" s="280"/>
      <c r="BR125" s="280"/>
      <c r="BS125" s="280"/>
      <c r="BT125" s="280"/>
      <c r="BU125" s="280"/>
      <c r="BV125" s="280"/>
      <c r="BW125" s="280"/>
      <c r="BX125" s="280"/>
      <c r="BY125" s="280"/>
      <c r="BZ125" s="280"/>
      <c r="CA125" s="280"/>
      <c r="CB125" s="280"/>
      <c r="CC125" s="280"/>
      <c r="CD125" s="280"/>
      <c r="CE125" s="280"/>
      <c r="CF125" s="280"/>
      <c r="CG125" s="280"/>
      <c r="CH125" s="280"/>
      <c r="CI125" s="280"/>
      <c r="CJ125" s="281"/>
      <c r="CK125" s="932" t="s">
        <v>464</v>
      </c>
      <c r="CL125" s="933"/>
      <c r="CM125" s="933"/>
      <c r="CN125" s="933"/>
      <c r="CO125" s="934"/>
      <c r="CP125" s="941" t="s">
        <v>465</v>
      </c>
      <c r="CQ125" s="886"/>
      <c r="CR125" s="886"/>
      <c r="CS125" s="886"/>
      <c r="CT125" s="886"/>
      <c r="CU125" s="886"/>
      <c r="CV125" s="886"/>
      <c r="CW125" s="886"/>
      <c r="CX125" s="886"/>
      <c r="CY125" s="886"/>
      <c r="CZ125" s="886"/>
      <c r="DA125" s="886"/>
      <c r="DB125" s="886"/>
      <c r="DC125" s="886"/>
      <c r="DD125" s="886"/>
      <c r="DE125" s="886"/>
      <c r="DF125" s="887"/>
      <c r="DG125" s="942" t="s">
        <v>424</v>
      </c>
      <c r="DH125" s="923"/>
      <c r="DI125" s="923"/>
      <c r="DJ125" s="923"/>
      <c r="DK125" s="923"/>
      <c r="DL125" s="923" t="s">
        <v>424</v>
      </c>
      <c r="DM125" s="923"/>
      <c r="DN125" s="923"/>
      <c r="DO125" s="923"/>
      <c r="DP125" s="923"/>
      <c r="DQ125" s="923" t="s">
        <v>461</v>
      </c>
      <c r="DR125" s="923"/>
      <c r="DS125" s="923"/>
      <c r="DT125" s="923"/>
      <c r="DU125" s="923"/>
      <c r="DV125" s="924" t="s">
        <v>129</v>
      </c>
      <c r="DW125" s="924"/>
      <c r="DX125" s="924"/>
      <c r="DY125" s="924"/>
      <c r="DZ125" s="925"/>
    </row>
    <row r="126" spans="1:130" s="246" customFormat="1" ht="26.25" customHeight="1" thickBot="1" x14ac:dyDescent="0.2">
      <c r="A126" s="898"/>
      <c r="B126" s="899"/>
      <c r="C126" s="902" t="s">
        <v>453</v>
      </c>
      <c r="D126" s="903"/>
      <c r="E126" s="903"/>
      <c r="F126" s="903"/>
      <c r="G126" s="903"/>
      <c r="H126" s="903"/>
      <c r="I126" s="903"/>
      <c r="J126" s="903"/>
      <c r="K126" s="903"/>
      <c r="L126" s="903"/>
      <c r="M126" s="903"/>
      <c r="N126" s="903"/>
      <c r="O126" s="903"/>
      <c r="P126" s="903"/>
      <c r="Q126" s="903"/>
      <c r="R126" s="903"/>
      <c r="S126" s="903"/>
      <c r="T126" s="903"/>
      <c r="U126" s="903"/>
      <c r="V126" s="903"/>
      <c r="W126" s="903"/>
      <c r="X126" s="903"/>
      <c r="Y126" s="903"/>
      <c r="Z126" s="904"/>
      <c r="AA126" s="857" t="s">
        <v>129</v>
      </c>
      <c r="AB126" s="858"/>
      <c r="AC126" s="858"/>
      <c r="AD126" s="858"/>
      <c r="AE126" s="859"/>
      <c r="AF126" s="860" t="s">
        <v>129</v>
      </c>
      <c r="AG126" s="858"/>
      <c r="AH126" s="858"/>
      <c r="AI126" s="858"/>
      <c r="AJ126" s="859"/>
      <c r="AK126" s="860" t="s">
        <v>129</v>
      </c>
      <c r="AL126" s="858"/>
      <c r="AM126" s="858"/>
      <c r="AN126" s="858"/>
      <c r="AO126" s="859"/>
      <c r="AP126" s="905" t="s">
        <v>129</v>
      </c>
      <c r="AQ126" s="906"/>
      <c r="AR126" s="906"/>
      <c r="AS126" s="906"/>
      <c r="AT126" s="907"/>
      <c r="AU126" s="282"/>
      <c r="AV126" s="282"/>
      <c r="AW126" s="282"/>
      <c r="AX126" s="282"/>
      <c r="AY126" s="282"/>
      <c r="AZ126" s="282"/>
      <c r="BA126" s="282"/>
      <c r="BB126" s="282"/>
      <c r="BC126" s="282"/>
      <c r="BD126" s="282"/>
      <c r="BE126" s="282"/>
      <c r="BF126" s="282"/>
      <c r="BG126" s="282"/>
      <c r="BH126" s="282"/>
      <c r="BI126" s="282"/>
      <c r="BJ126" s="282"/>
      <c r="BK126" s="282"/>
      <c r="BL126" s="282"/>
      <c r="BM126" s="282"/>
      <c r="BN126" s="282"/>
      <c r="BO126" s="282"/>
      <c r="BP126" s="282"/>
      <c r="BQ126" s="282"/>
      <c r="BR126" s="282"/>
      <c r="BS126" s="282"/>
      <c r="BT126" s="282"/>
      <c r="BU126" s="282"/>
      <c r="BV126" s="282"/>
      <c r="BW126" s="282"/>
      <c r="BX126" s="282"/>
      <c r="BY126" s="282"/>
      <c r="BZ126" s="282"/>
      <c r="CA126" s="282"/>
      <c r="CB126" s="282"/>
      <c r="CC126" s="282"/>
      <c r="CD126" s="283"/>
      <c r="CE126" s="283"/>
      <c r="CF126" s="283"/>
      <c r="CG126" s="280"/>
      <c r="CH126" s="280"/>
      <c r="CI126" s="280"/>
      <c r="CJ126" s="281"/>
      <c r="CK126" s="935"/>
      <c r="CL126" s="936"/>
      <c r="CM126" s="936"/>
      <c r="CN126" s="936"/>
      <c r="CO126" s="937"/>
      <c r="CP126" s="893" t="s">
        <v>466</v>
      </c>
      <c r="CQ126" s="828"/>
      <c r="CR126" s="828"/>
      <c r="CS126" s="828"/>
      <c r="CT126" s="828"/>
      <c r="CU126" s="828"/>
      <c r="CV126" s="828"/>
      <c r="CW126" s="828"/>
      <c r="CX126" s="828"/>
      <c r="CY126" s="828"/>
      <c r="CZ126" s="828"/>
      <c r="DA126" s="828"/>
      <c r="DB126" s="828"/>
      <c r="DC126" s="828"/>
      <c r="DD126" s="828"/>
      <c r="DE126" s="828"/>
      <c r="DF126" s="829"/>
      <c r="DG126" s="894" t="s">
        <v>129</v>
      </c>
      <c r="DH126" s="895"/>
      <c r="DI126" s="895"/>
      <c r="DJ126" s="895"/>
      <c r="DK126" s="895"/>
      <c r="DL126" s="895" t="s">
        <v>129</v>
      </c>
      <c r="DM126" s="895"/>
      <c r="DN126" s="895"/>
      <c r="DO126" s="895"/>
      <c r="DP126" s="895"/>
      <c r="DQ126" s="895" t="s">
        <v>129</v>
      </c>
      <c r="DR126" s="895"/>
      <c r="DS126" s="895"/>
      <c r="DT126" s="895"/>
      <c r="DU126" s="895"/>
      <c r="DV126" s="872" t="s">
        <v>129</v>
      </c>
      <c r="DW126" s="872"/>
      <c r="DX126" s="872"/>
      <c r="DY126" s="872"/>
      <c r="DZ126" s="873"/>
    </row>
    <row r="127" spans="1:130" s="246" customFormat="1" ht="26.25" customHeight="1" x14ac:dyDescent="0.15">
      <c r="A127" s="900"/>
      <c r="B127" s="901"/>
      <c r="C127" s="919" t="s">
        <v>467</v>
      </c>
      <c r="D127" s="920"/>
      <c r="E127" s="920"/>
      <c r="F127" s="920"/>
      <c r="G127" s="920"/>
      <c r="H127" s="920"/>
      <c r="I127" s="920"/>
      <c r="J127" s="920"/>
      <c r="K127" s="920"/>
      <c r="L127" s="920"/>
      <c r="M127" s="920"/>
      <c r="N127" s="920"/>
      <c r="O127" s="920"/>
      <c r="P127" s="920"/>
      <c r="Q127" s="920"/>
      <c r="R127" s="920"/>
      <c r="S127" s="920"/>
      <c r="T127" s="920"/>
      <c r="U127" s="920"/>
      <c r="V127" s="920"/>
      <c r="W127" s="920"/>
      <c r="X127" s="920"/>
      <c r="Y127" s="920"/>
      <c r="Z127" s="921"/>
      <c r="AA127" s="857" t="s">
        <v>129</v>
      </c>
      <c r="AB127" s="858"/>
      <c r="AC127" s="858"/>
      <c r="AD127" s="858"/>
      <c r="AE127" s="859"/>
      <c r="AF127" s="860" t="s">
        <v>129</v>
      </c>
      <c r="AG127" s="858"/>
      <c r="AH127" s="858"/>
      <c r="AI127" s="858"/>
      <c r="AJ127" s="859"/>
      <c r="AK127" s="860" t="s">
        <v>129</v>
      </c>
      <c r="AL127" s="858"/>
      <c r="AM127" s="858"/>
      <c r="AN127" s="858"/>
      <c r="AO127" s="859"/>
      <c r="AP127" s="905" t="s">
        <v>129</v>
      </c>
      <c r="AQ127" s="906"/>
      <c r="AR127" s="906"/>
      <c r="AS127" s="906"/>
      <c r="AT127" s="907"/>
      <c r="AU127" s="282"/>
      <c r="AV127" s="282"/>
      <c r="AW127" s="282"/>
      <c r="AX127" s="922" t="s">
        <v>468</v>
      </c>
      <c r="AY127" s="890"/>
      <c r="AZ127" s="890"/>
      <c r="BA127" s="890"/>
      <c r="BB127" s="890"/>
      <c r="BC127" s="890"/>
      <c r="BD127" s="890"/>
      <c r="BE127" s="891"/>
      <c r="BF127" s="889" t="s">
        <v>469</v>
      </c>
      <c r="BG127" s="890"/>
      <c r="BH127" s="890"/>
      <c r="BI127" s="890"/>
      <c r="BJ127" s="890"/>
      <c r="BK127" s="890"/>
      <c r="BL127" s="891"/>
      <c r="BM127" s="889" t="s">
        <v>470</v>
      </c>
      <c r="BN127" s="890"/>
      <c r="BO127" s="890"/>
      <c r="BP127" s="890"/>
      <c r="BQ127" s="890"/>
      <c r="BR127" s="890"/>
      <c r="BS127" s="891"/>
      <c r="BT127" s="889" t="s">
        <v>471</v>
      </c>
      <c r="BU127" s="890"/>
      <c r="BV127" s="890"/>
      <c r="BW127" s="890"/>
      <c r="BX127" s="890"/>
      <c r="BY127" s="890"/>
      <c r="BZ127" s="892"/>
      <c r="CA127" s="282"/>
      <c r="CB127" s="282"/>
      <c r="CC127" s="282"/>
      <c r="CD127" s="283"/>
      <c r="CE127" s="283"/>
      <c r="CF127" s="283"/>
      <c r="CG127" s="280"/>
      <c r="CH127" s="280"/>
      <c r="CI127" s="280"/>
      <c r="CJ127" s="281"/>
      <c r="CK127" s="935"/>
      <c r="CL127" s="936"/>
      <c r="CM127" s="936"/>
      <c r="CN127" s="936"/>
      <c r="CO127" s="937"/>
      <c r="CP127" s="893" t="s">
        <v>472</v>
      </c>
      <c r="CQ127" s="828"/>
      <c r="CR127" s="828"/>
      <c r="CS127" s="828"/>
      <c r="CT127" s="828"/>
      <c r="CU127" s="828"/>
      <c r="CV127" s="828"/>
      <c r="CW127" s="828"/>
      <c r="CX127" s="828"/>
      <c r="CY127" s="828"/>
      <c r="CZ127" s="828"/>
      <c r="DA127" s="828"/>
      <c r="DB127" s="828"/>
      <c r="DC127" s="828"/>
      <c r="DD127" s="828"/>
      <c r="DE127" s="828"/>
      <c r="DF127" s="829"/>
      <c r="DG127" s="894" t="s">
        <v>129</v>
      </c>
      <c r="DH127" s="895"/>
      <c r="DI127" s="895"/>
      <c r="DJ127" s="895"/>
      <c r="DK127" s="895"/>
      <c r="DL127" s="895" t="s">
        <v>129</v>
      </c>
      <c r="DM127" s="895"/>
      <c r="DN127" s="895"/>
      <c r="DO127" s="895"/>
      <c r="DP127" s="895"/>
      <c r="DQ127" s="895" t="s">
        <v>129</v>
      </c>
      <c r="DR127" s="895"/>
      <c r="DS127" s="895"/>
      <c r="DT127" s="895"/>
      <c r="DU127" s="895"/>
      <c r="DV127" s="872" t="s">
        <v>424</v>
      </c>
      <c r="DW127" s="872"/>
      <c r="DX127" s="872"/>
      <c r="DY127" s="872"/>
      <c r="DZ127" s="873"/>
    </row>
    <row r="128" spans="1:130" s="246" customFormat="1" ht="26.25" customHeight="1" thickBot="1" x14ac:dyDescent="0.2">
      <c r="A128" s="874" t="s">
        <v>473</v>
      </c>
      <c r="B128" s="875"/>
      <c r="C128" s="875"/>
      <c r="D128" s="875"/>
      <c r="E128" s="875"/>
      <c r="F128" s="875"/>
      <c r="G128" s="875"/>
      <c r="H128" s="875"/>
      <c r="I128" s="875"/>
      <c r="J128" s="875"/>
      <c r="K128" s="875"/>
      <c r="L128" s="875"/>
      <c r="M128" s="875"/>
      <c r="N128" s="875"/>
      <c r="O128" s="875"/>
      <c r="P128" s="875"/>
      <c r="Q128" s="875"/>
      <c r="R128" s="875"/>
      <c r="S128" s="875"/>
      <c r="T128" s="875"/>
      <c r="U128" s="875"/>
      <c r="V128" s="875"/>
      <c r="W128" s="876" t="s">
        <v>474</v>
      </c>
      <c r="X128" s="876"/>
      <c r="Y128" s="876"/>
      <c r="Z128" s="877"/>
      <c r="AA128" s="878" t="s">
        <v>461</v>
      </c>
      <c r="AB128" s="879"/>
      <c r="AC128" s="879"/>
      <c r="AD128" s="879"/>
      <c r="AE128" s="880"/>
      <c r="AF128" s="881" t="s">
        <v>424</v>
      </c>
      <c r="AG128" s="879"/>
      <c r="AH128" s="879"/>
      <c r="AI128" s="879"/>
      <c r="AJ128" s="880"/>
      <c r="AK128" s="881" t="s">
        <v>129</v>
      </c>
      <c r="AL128" s="879"/>
      <c r="AM128" s="879"/>
      <c r="AN128" s="879"/>
      <c r="AO128" s="880"/>
      <c r="AP128" s="882"/>
      <c r="AQ128" s="883"/>
      <c r="AR128" s="883"/>
      <c r="AS128" s="883"/>
      <c r="AT128" s="884"/>
      <c r="AU128" s="282"/>
      <c r="AV128" s="282"/>
      <c r="AW128" s="282"/>
      <c r="AX128" s="885" t="s">
        <v>475</v>
      </c>
      <c r="AY128" s="886"/>
      <c r="AZ128" s="886"/>
      <c r="BA128" s="886"/>
      <c r="BB128" s="886"/>
      <c r="BC128" s="886"/>
      <c r="BD128" s="886"/>
      <c r="BE128" s="887"/>
      <c r="BF128" s="864" t="s">
        <v>129</v>
      </c>
      <c r="BG128" s="865"/>
      <c r="BH128" s="865"/>
      <c r="BI128" s="865"/>
      <c r="BJ128" s="865"/>
      <c r="BK128" s="865"/>
      <c r="BL128" s="888"/>
      <c r="BM128" s="864">
        <v>15</v>
      </c>
      <c r="BN128" s="865"/>
      <c r="BO128" s="865"/>
      <c r="BP128" s="865"/>
      <c r="BQ128" s="865"/>
      <c r="BR128" s="865"/>
      <c r="BS128" s="888"/>
      <c r="BT128" s="864">
        <v>20</v>
      </c>
      <c r="BU128" s="865"/>
      <c r="BV128" s="865"/>
      <c r="BW128" s="865"/>
      <c r="BX128" s="865"/>
      <c r="BY128" s="865"/>
      <c r="BZ128" s="866"/>
      <c r="CA128" s="283"/>
      <c r="CB128" s="283"/>
      <c r="CC128" s="283"/>
      <c r="CD128" s="283"/>
      <c r="CE128" s="283"/>
      <c r="CF128" s="283"/>
      <c r="CG128" s="280"/>
      <c r="CH128" s="280"/>
      <c r="CI128" s="280"/>
      <c r="CJ128" s="281"/>
      <c r="CK128" s="938"/>
      <c r="CL128" s="939"/>
      <c r="CM128" s="939"/>
      <c r="CN128" s="939"/>
      <c r="CO128" s="940"/>
      <c r="CP128" s="867" t="s">
        <v>476</v>
      </c>
      <c r="CQ128" s="806"/>
      <c r="CR128" s="806"/>
      <c r="CS128" s="806"/>
      <c r="CT128" s="806"/>
      <c r="CU128" s="806"/>
      <c r="CV128" s="806"/>
      <c r="CW128" s="806"/>
      <c r="CX128" s="806"/>
      <c r="CY128" s="806"/>
      <c r="CZ128" s="806"/>
      <c r="DA128" s="806"/>
      <c r="DB128" s="806"/>
      <c r="DC128" s="806"/>
      <c r="DD128" s="806"/>
      <c r="DE128" s="806"/>
      <c r="DF128" s="807"/>
      <c r="DG128" s="868" t="s">
        <v>424</v>
      </c>
      <c r="DH128" s="869"/>
      <c r="DI128" s="869"/>
      <c r="DJ128" s="869"/>
      <c r="DK128" s="869"/>
      <c r="DL128" s="869" t="s">
        <v>129</v>
      </c>
      <c r="DM128" s="869"/>
      <c r="DN128" s="869"/>
      <c r="DO128" s="869"/>
      <c r="DP128" s="869"/>
      <c r="DQ128" s="869" t="s">
        <v>129</v>
      </c>
      <c r="DR128" s="869"/>
      <c r="DS128" s="869"/>
      <c r="DT128" s="869"/>
      <c r="DU128" s="869"/>
      <c r="DV128" s="870" t="s">
        <v>129</v>
      </c>
      <c r="DW128" s="870"/>
      <c r="DX128" s="870"/>
      <c r="DY128" s="870"/>
      <c r="DZ128" s="871"/>
    </row>
    <row r="129" spans="1:131" s="246" customFormat="1" ht="26.25" customHeight="1" x14ac:dyDescent="0.15">
      <c r="A129" s="852" t="s">
        <v>107</v>
      </c>
      <c r="B129" s="853"/>
      <c r="C129" s="853"/>
      <c r="D129" s="853"/>
      <c r="E129" s="853"/>
      <c r="F129" s="853"/>
      <c r="G129" s="853"/>
      <c r="H129" s="853"/>
      <c r="I129" s="853"/>
      <c r="J129" s="853"/>
      <c r="K129" s="853"/>
      <c r="L129" s="853"/>
      <c r="M129" s="853"/>
      <c r="N129" s="853"/>
      <c r="O129" s="853"/>
      <c r="P129" s="853"/>
      <c r="Q129" s="853"/>
      <c r="R129" s="853"/>
      <c r="S129" s="853"/>
      <c r="T129" s="853"/>
      <c r="U129" s="853"/>
      <c r="V129" s="853"/>
      <c r="W129" s="854" t="s">
        <v>477</v>
      </c>
      <c r="X129" s="855"/>
      <c r="Y129" s="855"/>
      <c r="Z129" s="856"/>
      <c r="AA129" s="857">
        <v>1222103</v>
      </c>
      <c r="AB129" s="858"/>
      <c r="AC129" s="858"/>
      <c r="AD129" s="858"/>
      <c r="AE129" s="859"/>
      <c r="AF129" s="860">
        <v>1171430</v>
      </c>
      <c r="AG129" s="858"/>
      <c r="AH129" s="858"/>
      <c r="AI129" s="858"/>
      <c r="AJ129" s="859"/>
      <c r="AK129" s="860">
        <v>1106570</v>
      </c>
      <c r="AL129" s="858"/>
      <c r="AM129" s="858"/>
      <c r="AN129" s="858"/>
      <c r="AO129" s="859"/>
      <c r="AP129" s="861"/>
      <c r="AQ129" s="862"/>
      <c r="AR129" s="862"/>
      <c r="AS129" s="862"/>
      <c r="AT129" s="863"/>
      <c r="AU129" s="284"/>
      <c r="AV129" s="284"/>
      <c r="AW129" s="284"/>
      <c r="AX129" s="827" t="s">
        <v>478</v>
      </c>
      <c r="AY129" s="828"/>
      <c r="AZ129" s="828"/>
      <c r="BA129" s="828"/>
      <c r="BB129" s="828"/>
      <c r="BC129" s="828"/>
      <c r="BD129" s="828"/>
      <c r="BE129" s="829"/>
      <c r="BF129" s="847" t="s">
        <v>129</v>
      </c>
      <c r="BG129" s="848"/>
      <c r="BH129" s="848"/>
      <c r="BI129" s="848"/>
      <c r="BJ129" s="848"/>
      <c r="BK129" s="848"/>
      <c r="BL129" s="849"/>
      <c r="BM129" s="847">
        <v>20</v>
      </c>
      <c r="BN129" s="848"/>
      <c r="BO129" s="848"/>
      <c r="BP129" s="848"/>
      <c r="BQ129" s="848"/>
      <c r="BR129" s="848"/>
      <c r="BS129" s="849"/>
      <c r="BT129" s="847">
        <v>30</v>
      </c>
      <c r="BU129" s="850"/>
      <c r="BV129" s="850"/>
      <c r="BW129" s="850"/>
      <c r="BX129" s="850"/>
      <c r="BY129" s="850"/>
      <c r="BZ129" s="851"/>
      <c r="CA129" s="285"/>
      <c r="CB129" s="285"/>
      <c r="CC129" s="285"/>
      <c r="CD129" s="285"/>
      <c r="CE129" s="285"/>
      <c r="CF129" s="285"/>
      <c r="CG129" s="285"/>
      <c r="CH129" s="285"/>
      <c r="CI129" s="285"/>
      <c r="CJ129" s="285"/>
      <c r="CK129" s="285"/>
      <c r="CL129" s="285"/>
      <c r="CM129" s="285"/>
      <c r="CN129" s="285"/>
      <c r="CO129" s="285"/>
      <c r="CP129" s="285"/>
      <c r="CQ129" s="285"/>
      <c r="CR129" s="285"/>
      <c r="CS129" s="285"/>
      <c r="CT129" s="285"/>
      <c r="CU129" s="285"/>
      <c r="CV129" s="285"/>
      <c r="CW129" s="285"/>
      <c r="CX129" s="285"/>
      <c r="CY129" s="285"/>
      <c r="CZ129" s="285"/>
      <c r="DA129" s="285"/>
      <c r="DB129" s="285"/>
      <c r="DC129" s="285"/>
      <c r="DD129" s="285"/>
      <c r="DE129" s="285"/>
      <c r="DF129" s="285"/>
      <c r="DG129" s="285"/>
      <c r="DH129" s="285"/>
      <c r="DI129" s="285"/>
      <c r="DJ129" s="285"/>
      <c r="DK129" s="285"/>
      <c r="DL129" s="285"/>
      <c r="DM129" s="285"/>
      <c r="DN129" s="285"/>
      <c r="DO129" s="285"/>
      <c r="DP129" s="253"/>
      <c r="DQ129" s="253"/>
      <c r="DR129" s="253"/>
      <c r="DS129" s="253"/>
      <c r="DT129" s="253"/>
      <c r="DU129" s="253"/>
      <c r="DV129" s="253"/>
      <c r="DW129" s="253"/>
      <c r="DX129" s="253"/>
      <c r="DY129" s="253"/>
      <c r="DZ129" s="257"/>
    </row>
    <row r="130" spans="1:131" s="246" customFormat="1" ht="26.25" customHeight="1" x14ac:dyDescent="0.15">
      <c r="A130" s="852" t="s">
        <v>479</v>
      </c>
      <c r="B130" s="853"/>
      <c r="C130" s="853"/>
      <c r="D130" s="853"/>
      <c r="E130" s="853"/>
      <c r="F130" s="853"/>
      <c r="G130" s="853"/>
      <c r="H130" s="853"/>
      <c r="I130" s="853"/>
      <c r="J130" s="853"/>
      <c r="K130" s="853"/>
      <c r="L130" s="853"/>
      <c r="M130" s="853"/>
      <c r="N130" s="853"/>
      <c r="O130" s="853"/>
      <c r="P130" s="853"/>
      <c r="Q130" s="853"/>
      <c r="R130" s="853"/>
      <c r="S130" s="853"/>
      <c r="T130" s="853"/>
      <c r="U130" s="853"/>
      <c r="V130" s="853"/>
      <c r="W130" s="854" t="s">
        <v>480</v>
      </c>
      <c r="X130" s="855"/>
      <c r="Y130" s="855"/>
      <c r="Z130" s="856"/>
      <c r="AA130" s="857">
        <v>203610</v>
      </c>
      <c r="AB130" s="858"/>
      <c r="AC130" s="858"/>
      <c r="AD130" s="858"/>
      <c r="AE130" s="859"/>
      <c r="AF130" s="860">
        <v>201147</v>
      </c>
      <c r="AG130" s="858"/>
      <c r="AH130" s="858"/>
      <c r="AI130" s="858"/>
      <c r="AJ130" s="859"/>
      <c r="AK130" s="860">
        <v>205682</v>
      </c>
      <c r="AL130" s="858"/>
      <c r="AM130" s="858"/>
      <c r="AN130" s="858"/>
      <c r="AO130" s="859"/>
      <c r="AP130" s="861"/>
      <c r="AQ130" s="862"/>
      <c r="AR130" s="862"/>
      <c r="AS130" s="862"/>
      <c r="AT130" s="863"/>
      <c r="AU130" s="284"/>
      <c r="AV130" s="284"/>
      <c r="AW130" s="284"/>
      <c r="AX130" s="827" t="s">
        <v>481</v>
      </c>
      <c r="AY130" s="828"/>
      <c r="AZ130" s="828"/>
      <c r="BA130" s="828"/>
      <c r="BB130" s="828"/>
      <c r="BC130" s="828"/>
      <c r="BD130" s="828"/>
      <c r="BE130" s="829"/>
      <c r="BF130" s="830">
        <v>-4.8</v>
      </c>
      <c r="BG130" s="831"/>
      <c r="BH130" s="831"/>
      <c r="BI130" s="831"/>
      <c r="BJ130" s="831"/>
      <c r="BK130" s="831"/>
      <c r="BL130" s="832"/>
      <c r="BM130" s="830">
        <v>25</v>
      </c>
      <c r="BN130" s="831"/>
      <c r="BO130" s="831"/>
      <c r="BP130" s="831"/>
      <c r="BQ130" s="831"/>
      <c r="BR130" s="831"/>
      <c r="BS130" s="832"/>
      <c r="BT130" s="830">
        <v>35</v>
      </c>
      <c r="BU130" s="833"/>
      <c r="BV130" s="833"/>
      <c r="BW130" s="833"/>
      <c r="BX130" s="833"/>
      <c r="BY130" s="833"/>
      <c r="BZ130" s="834"/>
      <c r="CA130" s="285"/>
      <c r="CB130" s="285"/>
      <c r="CC130" s="285"/>
      <c r="CD130" s="285"/>
      <c r="CE130" s="285"/>
      <c r="CF130" s="285"/>
      <c r="CG130" s="285"/>
      <c r="CH130" s="285"/>
      <c r="CI130" s="285"/>
      <c r="CJ130" s="285"/>
      <c r="CK130" s="285"/>
      <c r="CL130" s="285"/>
      <c r="CM130" s="285"/>
      <c r="CN130" s="285"/>
      <c r="CO130" s="285"/>
      <c r="CP130" s="285"/>
      <c r="CQ130" s="285"/>
      <c r="CR130" s="285"/>
      <c r="CS130" s="285"/>
      <c r="CT130" s="285"/>
      <c r="CU130" s="285"/>
      <c r="CV130" s="285"/>
      <c r="CW130" s="285"/>
      <c r="CX130" s="285"/>
      <c r="CY130" s="285"/>
      <c r="CZ130" s="285"/>
      <c r="DA130" s="285"/>
      <c r="DB130" s="285"/>
      <c r="DC130" s="285"/>
      <c r="DD130" s="285"/>
      <c r="DE130" s="285"/>
      <c r="DF130" s="285"/>
      <c r="DG130" s="285"/>
      <c r="DH130" s="285"/>
      <c r="DI130" s="285"/>
      <c r="DJ130" s="285"/>
      <c r="DK130" s="285"/>
      <c r="DL130" s="285"/>
      <c r="DM130" s="285"/>
      <c r="DN130" s="285"/>
      <c r="DO130" s="285"/>
      <c r="DP130" s="253"/>
      <c r="DQ130" s="253"/>
      <c r="DR130" s="253"/>
      <c r="DS130" s="253"/>
      <c r="DT130" s="253"/>
      <c r="DU130" s="253"/>
      <c r="DV130" s="253"/>
      <c r="DW130" s="253"/>
      <c r="DX130" s="253"/>
      <c r="DY130" s="253"/>
      <c r="DZ130" s="257"/>
    </row>
    <row r="131" spans="1:131" s="246" customFormat="1" ht="26.25" customHeight="1" thickBot="1" x14ac:dyDescent="0.2">
      <c r="A131" s="835"/>
      <c r="B131" s="836"/>
      <c r="C131" s="836"/>
      <c r="D131" s="836"/>
      <c r="E131" s="836"/>
      <c r="F131" s="836"/>
      <c r="G131" s="836"/>
      <c r="H131" s="836"/>
      <c r="I131" s="836"/>
      <c r="J131" s="836"/>
      <c r="K131" s="836"/>
      <c r="L131" s="836"/>
      <c r="M131" s="836"/>
      <c r="N131" s="836"/>
      <c r="O131" s="836"/>
      <c r="P131" s="836"/>
      <c r="Q131" s="836"/>
      <c r="R131" s="836"/>
      <c r="S131" s="836"/>
      <c r="T131" s="836"/>
      <c r="U131" s="836"/>
      <c r="V131" s="836"/>
      <c r="W131" s="837" t="s">
        <v>482</v>
      </c>
      <c r="X131" s="838"/>
      <c r="Y131" s="838"/>
      <c r="Z131" s="839"/>
      <c r="AA131" s="840">
        <v>1018493</v>
      </c>
      <c r="AB131" s="841"/>
      <c r="AC131" s="841"/>
      <c r="AD131" s="841"/>
      <c r="AE131" s="842"/>
      <c r="AF131" s="843">
        <v>970283</v>
      </c>
      <c r="AG131" s="841"/>
      <c r="AH131" s="841"/>
      <c r="AI131" s="841"/>
      <c r="AJ131" s="842"/>
      <c r="AK131" s="843">
        <v>900888</v>
      </c>
      <c r="AL131" s="841"/>
      <c r="AM131" s="841"/>
      <c r="AN131" s="841"/>
      <c r="AO131" s="842"/>
      <c r="AP131" s="844"/>
      <c r="AQ131" s="845"/>
      <c r="AR131" s="845"/>
      <c r="AS131" s="845"/>
      <c r="AT131" s="846"/>
      <c r="AU131" s="284"/>
      <c r="AV131" s="284"/>
      <c r="AW131" s="284"/>
      <c r="AX131" s="805" t="s">
        <v>483</v>
      </c>
      <c r="AY131" s="806"/>
      <c r="AZ131" s="806"/>
      <c r="BA131" s="806"/>
      <c r="BB131" s="806"/>
      <c r="BC131" s="806"/>
      <c r="BD131" s="806"/>
      <c r="BE131" s="807"/>
      <c r="BF131" s="808" t="s">
        <v>129</v>
      </c>
      <c r="BG131" s="809"/>
      <c r="BH131" s="809"/>
      <c r="BI131" s="809"/>
      <c r="BJ131" s="809"/>
      <c r="BK131" s="809"/>
      <c r="BL131" s="810"/>
      <c r="BM131" s="808">
        <v>350</v>
      </c>
      <c r="BN131" s="809"/>
      <c r="BO131" s="809"/>
      <c r="BP131" s="809"/>
      <c r="BQ131" s="809"/>
      <c r="BR131" s="809"/>
      <c r="BS131" s="810"/>
      <c r="BT131" s="811"/>
      <c r="BU131" s="812"/>
      <c r="BV131" s="812"/>
      <c r="BW131" s="812"/>
      <c r="BX131" s="812"/>
      <c r="BY131" s="812"/>
      <c r="BZ131" s="813"/>
      <c r="CA131" s="285"/>
      <c r="CB131" s="285"/>
      <c r="CC131" s="285"/>
      <c r="CD131" s="285"/>
      <c r="CE131" s="285"/>
      <c r="CF131" s="285"/>
      <c r="CG131" s="285"/>
      <c r="CH131" s="285"/>
      <c r="CI131" s="285"/>
      <c r="CJ131" s="285"/>
      <c r="CK131" s="285"/>
      <c r="CL131" s="285"/>
      <c r="CM131" s="285"/>
      <c r="CN131" s="285"/>
      <c r="CO131" s="285"/>
      <c r="CP131" s="285"/>
      <c r="CQ131" s="285"/>
      <c r="CR131" s="285"/>
      <c r="CS131" s="285"/>
      <c r="CT131" s="285"/>
      <c r="CU131" s="285"/>
      <c r="CV131" s="285"/>
      <c r="CW131" s="285"/>
      <c r="CX131" s="285"/>
      <c r="CY131" s="285"/>
      <c r="CZ131" s="285"/>
      <c r="DA131" s="285"/>
      <c r="DB131" s="285"/>
      <c r="DC131" s="285"/>
      <c r="DD131" s="285"/>
      <c r="DE131" s="285"/>
      <c r="DF131" s="285"/>
      <c r="DG131" s="285"/>
      <c r="DH131" s="285"/>
      <c r="DI131" s="285"/>
      <c r="DJ131" s="285"/>
      <c r="DK131" s="285"/>
      <c r="DL131" s="285"/>
      <c r="DM131" s="285"/>
      <c r="DN131" s="285"/>
      <c r="DO131" s="285"/>
      <c r="DP131" s="253"/>
      <c r="DQ131" s="253"/>
      <c r="DR131" s="253"/>
      <c r="DS131" s="253"/>
      <c r="DT131" s="253"/>
      <c r="DU131" s="253"/>
      <c r="DV131" s="253"/>
      <c r="DW131" s="253"/>
      <c r="DX131" s="253"/>
      <c r="DY131" s="253"/>
      <c r="DZ131" s="257"/>
    </row>
    <row r="132" spans="1:131" s="246" customFormat="1" ht="26.25" customHeight="1" x14ac:dyDescent="0.15">
      <c r="A132" s="814" t="s">
        <v>484</v>
      </c>
      <c r="B132" s="815"/>
      <c r="C132" s="815"/>
      <c r="D132" s="815"/>
      <c r="E132" s="815"/>
      <c r="F132" s="815"/>
      <c r="G132" s="815"/>
      <c r="H132" s="815"/>
      <c r="I132" s="815"/>
      <c r="J132" s="815"/>
      <c r="K132" s="815"/>
      <c r="L132" s="815"/>
      <c r="M132" s="815"/>
      <c r="N132" s="815"/>
      <c r="O132" s="815"/>
      <c r="P132" s="815"/>
      <c r="Q132" s="815"/>
      <c r="R132" s="815"/>
      <c r="S132" s="815"/>
      <c r="T132" s="815"/>
      <c r="U132" s="815"/>
      <c r="V132" s="818" t="s">
        <v>485</v>
      </c>
      <c r="W132" s="818"/>
      <c r="X132" s="818"/>
      <c r="Y132" s="818"/>
      <c r="Z132" s="819"/>
      <c r="AA132" s="820">
        <v>-4.3410214900000001</v>
      </c>
      <c r="AB132" s="821"/>
      <c r="AC132" s="821"/>
      <c r="AD132" s="821"/>
      <c r="AE132" s="822"/>
      <c r="AF132" s="823">
        <v>-4.831992316</v>
      </c>
      <c r="AG132" s="821"/>
      <c r="AH132" s="821"/>
      <c r="AI132" s="821"/>
      <c r="AJ132" s="822"/>
      <c r="AK132" s="823">
        <v>-5.4709353439999999</v>
      </c>
      <c r="AL132" s="821"/>
      <c r="AM132" s="821"/>
      <c r="AN132" s="821"/>
      <c r="AO132" s="822"/>
      <c r="AP132" s="824"/>
      <c r="AQ132" s="825"/>
      <c r="AR132" s="825"/>
      <c r="AS132" s="825"/>
      <c r="AT132" s="826"/>
      <c r="AU132" s="286"/>
      <c r="AV132" s="287"/>
      <c r="AW132" s="287"/>
      <c r="AX132" s="253"/>
      <c r="AY132" s="253"/>
      <c r="AZ132" s="253"/>
      <c r="BA132" s="253"/>
      <c r="BB132" s="253"/>
      <c r="BC132" s="253"/>
      <c r="BD132" s="253"/>
      <c r="BE132" s="253"/>
      <c r="BF132" s="253"/>
      <c r="BG132" s="253"/>
      <c r="BH132" s="253"/>
      <c r="BI132" s="253"/>
      <c r="BJ132" s="253"/>
      <c r="BK132" s="253"/>
      <c r="BL132" s="253"/>
      <c r="BM132" s="253"/>
      <c r="BN132" s="253"/>
      <c r="BO132" s="253"/>
      <c r="BP132" s="253"/>
      <c r="BQ132" s="253"/>
      <c r="BR132" s="253"/>
      <c r="BS132" s="254"/>
      <c r="BT132" s="253"/>
      <c r="BU132" s="253"/>
      <c r="BV132" s="253"/>
      <c r="BW132" s="253"/>
      <c r="BX132" s="253"/>
      <c r="BY132" s="253"/>
      <c r="BZ132" s="253"/>
      <c r="CA132" s="285"/>
      <c r="CB132" s="285"/>
      <c r="CC132" s="285"/>
      <c r="CD132" s="285"/>
      <c r="CE132" s="285"/>
      <c r="CF132" s="285"/>
      <c r="CG132" s="285"/>
      <c r="CH132" s="285"/>
      <c r="CI132" s="285"/>
      <c r="CJ132" s="285"/>
      <c r="CK132" s="285"/>
      <c r="CL132" s="285"/>
      <c r="CM132" s="285"/>
      <c r="CN132" s="285"/>
      <c r="CO132" s="285"/>
      <c r="CP132" s="285"/>
      <c r="CQ132" s="285"/>
      <c r="CR132" s="285"/>
      <c r="CS132" s="285"/>
      <c r="CT132" s="285"/>
      <c r="CU132" s="285"/>
      <c r="CV132" s="285"/>
      <c r="CW132" s="285"/>
      <c r="CX132" s="285"/>
      <c r="CY132" s="285"/>
      <c r="CZ132" s="285"/>
      <c r="DA132" s="285"/>
      <c r="DB132" s="285"/>
      <c r="DC132" s="285"/>
      <c r="DD132" s="285"/>
      <c r="DE132" s="285"/>
      <c r="DF132" s="285"/>
      <c r="DG132" s="285"/>
      <c r="DH132" s="285"/>
      <c r="DI132" s="285"/>
      <c r="DJ132" s="285"/>
      <c r="DK132" s="285"/>
      <c r="DL132" s="285"/>
      <c r="DM132" s="285"/>
      <c r="DN132" s="285"/>
      <c r="DO132" s="285"/>
      <c r="DP132" s="257"/>
      <c r="DQ132" s="257"/>
      <c r="DR132" s="257"/>
      <c r="DS132" s="257"/>
      <c r="DT132" s="257"/>
      <c r="DU132" s="257"/>
      <c r="DV132" s="257"/>
      <c r="DW132" s="257"/>
      <c r="DX132" s="257"/>
      <c r="DY132" s="257"/>
      <c r="DZ132" s="257"/>
    </row>
    <row r="133" spans="1:131" s="246" customFormat="1" ht="26.25" customHeight="1" thickBot="1" x14ac:dyDescent="0.2">
      <c r="A133" s="816"/>
      <c r="B133" s="817"/>
      <c r="C133" s="817"/>
      <c r="D133" s="817"/>
      <c r="E133" s="817"/>
      <c r="F133" s="817"/>
      <c r="G133" s="817"/>
      <c r="H133" s="817"/>
      <c r="I133" s="817"/>
      <c r="J133" s="817"/>
      <c r="K133" s="817"/>
      <c r="L133" s="817"/>
      <c r="M133" s="817"/>
      <c r="N133" s="817"/>
      <c r="O133" s="817"/>
      <c r="P133" s="817"/>
      <c r="Q133" s="817"/>
      <c r="R133" s="817"/>
      <c r="S133" s="817"/>
      <c r="T133" s="817"/>
      <c r="U133" s="817"/>
      <c r="V133" s="797" t="s">
        <v>486</v>
      </c>
      <c r="W133" s="797"/>
      <c r="X133" s="797"/>
      <c r="Y133" s="797"/>
      <c r="Z133" s="798"/>
      <c r="AA133" s="799">
        <v>-3</v>
      </c>
      <c r="AB133" s="800"/>
      <c r="AC133" s="800"/>
      <c r="AD133" s="800"/>
      <c r="AE133" s="801"/>
      <c r="AF133" s="799">
        <v>-3.8</v>
      </c>
      <c r="AG133" s="800"/>
      <c r="AH133" s="800"/>
      <c r="AI133" s="800"/>
      <c r="AJ133" s="801"/>
      <c r="AK133" s="799">
        <v>-4.8</v>
      </c>
      <c r="AL133" s="800"/>
      <c r="AM133" s="800"/>
      <c r="AN133" s="800"/>
      <c r="AO133" s="801"/>
      <c r="AP133" s="802"/>
      <c r="AQ133" s="803"/>
      <c r="AR133" s="803"/>
      <c r="AS133" s="803"/>
      <c r="AT133" s="804"/>
      <c r="AU133" s="287"/>
      <c r="AV133" s="287"/>
      <c r="AW133" s="287"/>
      <c r="AX133" s="287"/>
      <c r="AY133" s="287"/>
      <c r="AZ133" s="287"/>
      <c r="BA133" s="287"/>
      <c r="BB133" s="287"/>
      <c r="BC133" s="287"/>
      <c r="BD133" s="287"/>
      <c r="BE133" s="287"/>
      <c r="BF133" s="287"/>
      <c r="BG133" s="287"/>
      <c r="BH133" s="287"/>
      <c r="BI133" s="287"/>
      <c r="BJ133" s="287"/>
      <c r="BK133" s="287"/>
      <c r="BL133" s="287"/>
      <c r="BM133" s="287"/>
      <c r="BN133" s="285"/>
      <c r="BO133" s="285"/>
      <c r="BP133" s="285"/>
      <c r="BQ133" s="285"/>
      <c r="BR133" s="285"/>
      <c r="BS133" s="285"/>
      <c r="BT133" s="285"/>
      <c r="BU133" s="285"/>
      <c r="BV133" s="285"/>
      <c r="BW133" s="285"/>
      <c r="BX133" s="285"/>
      <c r="BY133" s="285"/>
      <c r="BZ133" s="285"/>
      <c r="CA133" s="285"/>
      <c r="CB133" s="285"/>
      <c r="CC133" s="285"/>
      <c r="CD133" s="285"/>
      <c r="CE133" s="285"/>
      <c r="CF133" s="285"/>
      <c r="CG133" s="285"/>
      <c r="CH133" s="285"/>
      <c r="CI133" s="285"/>
      <c r="CJ133" s="285"/>
      <c r="CK133" s="285"/>
      <c r="CL133" s="285"/>
      <c r="CM133" s="285"/>
      <c r="CN133" s="285"/>
      <c r="CO133" s="285"/>
      <c r="CP133" s="285"/>
      <c r="CQ133" s="285"/>
      <c r="CR133" s="285"/>
      <c r="CS133" s="285"/>
      <c r="CT133" s="285"/>
      <c r="CU133" s="285"/>
      <c r="CV133" s="285"/>
      <c r="CW133" s="285"/>
      <c r="CX133" s="285"/>
      <c r="CY133" s="285"/>
      <c r="CZ133" s="285"/>
      <c r="DA133" s="285"/>
      <c r="DB133" s="285"/>
      <c r="DC133" s="285"/>
      <c r="DD133" s="285"/>
      <c r="DE133" s="285"/>
      <c r="DF133" s="285"/>
      <c r="DG133" s="285"/>
      <c r="DH133" s="285"/>
      <c r="DI133" s="285"/>
      <c r="DJ133" s="285"/>
      <c r="DK133" s="285"/>
      <c r="DL133" s="285"/>
      <c r="DM133" s="285"/>
      <c r="DN133" s="285"/>
      <c r="DO133" s="285"/>
      <c r="DP133" s="257"/>
      <c r="DQ133" s="257"/>
      <c r="DR133" s="257"/>
      <c r="DS133" s="257"/>
      <c r="DT133" s="257"/>
      <c r="DU133" s="257"/>
      <c r="DV133" s="257"/>
      <c r="DW133" s="257"/>
      <c r="DX133" s="257"/>
      <c r="DY133" s="257"/>
      <c r="DZ133" s="257"/>
    </row>
    <row r="134" spans="1:131" s="247" customFormat="1" ht="11.25" customHeight="1" x14ac:dyDescent="0.15">
      <c r="A134" s="288"/>
      <c r="B134" s="288"/>
      <c r="C134" s="288"/>
      <c r="D134" s="288"/>
      <c r="E134" s="288"/>
      <c r="F134" s="288"/>
      <c r="G134" s="288"/>
      <c r="H134" s="288"/>
      <c r="I134" s="288"/>
      <c r="J134" s="288"/>
      <c r="K134" s="288"/>
      <c r="L134" s="288"/>
      <c r="M134" s="288"/>
      <c r="N134" s="288"/>
      <c r="O134" s="288"/>
      <c r="P134" s="288"/>
      <c r="Q134" s="288"/>
      <c r="R134" s="288"/>
      <c r="S134" s="288"/>
      <c r="T134" s="288"/>
      <c r="U134" s="288"/>
      <c r="V134" s="288"/>
      <c r="W134" s="288"/>
      <c r="X134" s="288"/>
      <c r="Y134" s="288"/>
      <c r="Z134" s="288"/>
      <c r="AA134" s="288"/>
      <c r="AB134" s="288"/>
      <c r="AC134" s="288"/>
      <c r="AD134" s="288"/>
      <c r="AE134" s="288"/>
      <c r="AF134" s="288"/>
      <c r="AG134" s="288"/>
      <c r="AH134" s="288"/>
      <c r="AI134" s="288"/>
      <c r="AJ134" s="288"/>
      <c r="AK134" s="288"/>
      <c r="AL134" s="288"/>
      <c r="AM134" s="288"/>
      <c r="AN134" s="288"/>
      <c r="AO134" s="288"/>
      <c r="AP134" s="288"/>
      <c r="AQ134" s="288"/>
      <c r="AR134" s="288"/>
      <c r="AS134" s="288"/>
      <c r="AT134" s="288"/>
      <c r="AU134" s="287"/>
      <c r="AV134" s="287"/>
      <c r="AW134" s="287"/>
      <c r="AX134" s="287"/>
      <c r="AY134" s="287"/>
      <c r="AZ134" s="287"/>
      <c r="BA134" s="287"/>
      <c r="BB134" s="287"/>
      <c r="BC134" s="287"/>
      <c r="BD134" s="287"/>
      <c r="BE134" s="287"/>
      <c r="BF134" s="287"/>
      <c r="BG134" s="287"/>
      <c r="BH134" s="287"/>
      <c r="BI134" s="287"/>
      <c r="BJ134" s="287"/>
      <c r="BK134" s="287"/>
      <c r="BL134" s="287"/>
      <c r="BM134" s="287"/>
      <c r="BN134" s="285"/>
      <c r="BO134" s="285"/>
      <c r="BP134" s="285"/>
      <c r="BQ134" s="285"/>
      <c r="BR134" s="285"/>
      <c r="BS134" s="285"/>
      <c r="BT134" s="285"/>
      <c r="BU134" s="285"/>
      <c r="BV134" s="285"/>
      <c r="BW134" s="285"/>
      <c r="BX134" s="285"/>
      <c r="BY134" s="285"/>
      <c r="BZ134" s="285"/>
      <c r="CA134" s="285"/>
      <c r="CB134" s="285"/>
      <c r="CC134" s="285"/>
      <c r="CD134" s="285"/>
      <c r="CE134" s="285"/>
      <c r="CF134" s="285"/>
      <c r="CG134" s="285"/>
      <c r="CH134" s="285"/>
      <c r="CI134" s="285"/>
      <c r="CJ134" s="285"/>
      <c r="CK134" s="285"/>
      <c r="CL134" s="285"/>
      <c r="CM134" s="285"/>
      <c r="CN134" s="285"/>
      <c r="CO134" s="285"/>
      <c r="CP134" s="285"/>
      <c r="CQ134" s="285"/>
      <c r="CR134" s="285"/>
      <c r="CS134" s="285"/>
      <c r="CT134" s="285"/>
      <c r="CU134" s="285"/>
      <c r="CV134" s="285"/>
      <c r="CW134" s="285"/>
      <c r="CX134" s="285"/>
      <c r="CY134" s="285"/>
      <c r="CZ134" s="285"/>
      <c r="DA134" s="285"/>
      <c r="DB134" s="285"/>
      <c r="DC134" s="285"/>
      <c r="DD134" s="285"/>
      <c r="DE134" s="285"/>
      <c r="DF134" s="285"/>
      <c r="DG134" s="285"/>
      <c r="DH134" s="285"/>
      <c r="DI134" s="285"/>
      <c r="DJ134" s="285"/>
      <c r="DK134" s="285"/>
      <c r="DL134" s="285"/>
      <c r="DM134" s="285"/>
      <c r="DN134" s="285"/>
      <c r="DO134" s="285"/>
      <c r="DP134" s="257"/>
      <c r="DQ134" s="257"/>
      <c r="DR134" s="257"/>
      <c r="DS134" s="257"/>
      <c r="DT134" s="257"/>
      <c r="DU134" s="257"/>
      <c r="DV134" s="257"/>
      <c r="DW134" s="257"/>
      <c r="DX134" s="257"/>
      <c r="DY134" s="257"/>
      <c r="DZ134" s="257"/>
      <c r="EA134" s="246"/>
    </row>
    <row r="135" spans="1:131" ht="14.25" hidden="1" x14ac:dyDescent="0.15">
      <c r="AU135" s="288"/>
      <c r="AV135" s="288"/>
      <c r="AW135" s="288"/>
      <c r="AX135" s="288"/>
      <c r="AY135" s="288"/>
      <c r="AZ135" s="288"/>
      <c r="BA135" s="288"/>
      <c r="BB135" s="288"/>
      <c r="BC135" s="288"/>
      <c r="BD135" s="288"/>
      <c r="BE135" s="288"/>
      <c r="BF135" s="288"/>
      <c r="BG135" s="288"/>
      <c r="BH135" s="288"/>
      <c r="BI135" s="288"/>
      <c r="BJ135" s="288"/>
      <c r="BK135" s="288"/>
      <c r="BL135" s="288"/>
      <c r="BM135" s="288"/>
      <c r="BN135" s="288"/>
      <c r="BO135" s="288"/>
      <c r="BP135" s="288"/>
      <c r="BQ135" s="288"/>
      <c r="BR135" s="288"/>
      <c r="BS135" s="288"/>
      <c r="BT135" s="288"/>
      <c r="BU135" s="288"/>
      <c r="BV135" s="288"/>
      <c r="BW135" s="288"/>
      <c r="BX135" s="288"/>
      <c r="BY135" s="288"/>
      <c r="BZ135" s="288"/>
      <c r="CA135" s="288"/>
      <c r="CB135" s="288"/>
      <c r="CC135" s="288"/>
      <c r="CD135" s="288"/>
      <c r="CE135" s="288"/>
      <c r="CF135" s="288"/>
      <c r="CG135" s="288"/>
      <c r="CH135" s="288"/>
      <c r="CI135" s="288"/>
      <c r="CJ135" s="288"/>
      <c r="CK135" s="288"/>
      <c r="CL135" s="288"/>
      <c r="CM135" s="288"/>
      <c r="CN135" s="288"/>
      <c r="CO135" s="288"/>
      <c r="CP135" s="288"/>
      <c r="CQ135" s="288"/>
      <c r="CR135" s="288"/>
      <c r="CS135" s="288"/>
      <c r="CT135" s="288"/>
      <c r="CU135" s="288"/>
      <c r="CV135" s="288"/>
      <c r="CW135" s="288"/>
      <c r="CX135" s="288"/>
      <c r="CY135" s="288"/>
      <c r="CZ135" s="288"/>
      <c r="DA135" s="288"/>
      <c r="DB135" s="288"/>
      <c r="DC135" s="288"/>
      <c r="DD135" s="288"/>
      <c r="DE135" s="288"/>
      <c r="DF135" s="288"/>
      <c r="DG135" s="288"/>
      <c r="DH135" s="288"/>
      <c r="DI135" s="288"/>
      <c r="DJ135" s="288"/>
      <c r="DK135" s="288"/>
      <c r="DL135" s="288"/>
      <c r="DM135" s="288"/>
      <c r="DN135" s="288"/>
      <c r="DO135" s="288"/>
      <c r="DP135" s="288"/>
      <c r="DQ135" s="288"/>
      <c r="DR135" s="288"/>
      <c r="DS135" s="288"/>
      <c r="DT135" s="288"/>
      <c r="DU135" s="288"/>
      <c r="DV135" s="288"/>
      <c r="DW135" s="288"/>
      <c r="DX135" s="288"/>
      <c r="DY135" s="288"/>
      <c r="DZ135" s="288"/>
    </row>
  </sheetData>
  <sheetProtection algorithmName="SHA-512" hashValue="/IlPBgO0Pok2C20UmBSS3VTh2R8eQfqzr1CCU4xJQh9zSG0Wxe4rl0STqWb2X7dwcjzWA6BgOOc9gPpRii+kLQ==" saltValue="5mg+/ApO0YQ6zLlG2GIKcA==" spinCount="100000" sheet="1" objects="1" scenarios="1" formatRows="0"/>
  <mergeCells count="2033">
    <mergeCell ref="DB5:DF6"/>
    <mergeCell ref="DG5:DK6"/>
    <mergeCell ref="DL5:DP6"/>
    <mergeCell ref="DQ5:DU6"/>
    <mergeCell ref="DV5:DZ6"/>
    <mergeCell ref="B7:P7"/>
    <mergeCell ref="Q7:U7"/>
    <mergeCell ref="V7:Z7"/>
    <mergeCell ref="AA7:AE7"/>
    <mergeCell ref="AF7:AJ7"/>
    <mergeCell ref="AU5:AY6"/>
    <mergeCell ref="BQ5:CG6"/>
    <mergeCell ref="CH5:CL6"/>
    <mergeCell ref="CM5:CQ6"/>
    <mergeCell ref="CR5:CV6"/>
    <mergeCell ref="CW5:DA6"/>
    <mergeCell ref="DJ2:DO2"/>
    <mergeCell ref="DQ2:DZ2"/>
    <mergeCell ref="A4:AY4"/>
    <mergeCell ref="A5:P6"/>
    <mergeCell ref="Q5:U6"/>
    <mergeCell ref="V5:Z6"/>
    <mergeCell ref="AA5:AE6"/>
    <mergeCell ref="AF5:AJ6"/>
    <mergeCell ref="AK5:AO6"/>
    <mergeCell ref="AP5:AT6"/>
    <mergeCell ref="DV7:DZ7"/>
    <mergeCell ref="B8:P8"/>
    <mergeCell ref="Q8:U8"/>
    <mergeCell ref="V8:Z8"/>
    <mergeCell ref="AA8:AE8"/>
    <mergeCell ref="AF8:AJ8"/>
    <mergeCell ref="AK8:AO8"/>
    <mergeCell ref="AP8:AT8"/>
    <mergeCell ref="AU8:AY8"/>
    <mergeCell ref="BS8:CG8"/>
    <mergeCell ref="CR7:CV7"/>
    <mergeCell ref="CW7:DA7"/>
    <mergeCell ref="DB7:DF7"/>
    <mergeCell ref="DG7:DK7"/>
    <mergeCell ref="DL7:DP7"/>
    <mergeCell ref="DQ7:DU7"/>
    <mergeCell ref="AK7:AO7"/>
    <mergeCell ref="AP7:AT7"/>
    <mergeCell ref="AU7:AY7"/>
    <mergeCell ref="BS7:CG7"/>
    <mergeCell ref="CH7:CL7"/>
    <mergeCell ref="CM7:CQ7"/>
    <mergeCell ref="DB9:DF9"/>
    <mergeCell ref="DG9:DK9"/>
    <mergeCell ref="DL9:DP9"/>
    <mergeCell ref="DQ9:DU9"/>
    <mergeCell ref="DV9:DZ9"/>
    <mergeCell ref="B10:P10"/>
    <mergeCell ref="Q10:U10"/>
    <mergeCell ref="V10:Z10"/>
    <mergeCell ref="AA10:AE10"/>
    <mergeCell ref="AF10:AJ10"/>
    <mergeCell ref="AU9:AY9"/>
    <mergeCell ref="BS9:CG9"/>
    <mergeCell ref="CH9:CL9"/>
    <mergeCell ref="CM9:CQ9"/>
    <mergeCell ref="CR9:CV9"/>
    <mergeCell ref="CW9:DA9"/>
    <mergeCell ref="DL8:DP8"/>
    <mergeCell ref="DQ8:DU8"/>
    <mergeCell ref="DV8:DZ8"/>
    <mergeCell ref="B9:P9"/>
    <mergeCell ref="Q9:U9"/>
    <mergeCell ref="V9:Z9"/>
    <mergeCell ref="AA9:AE9"/>
    <mergeCell ref="AF9:AJ9"/>
    <mergeCell ref="AK9:AO9"/>
    <mergeCell ref="AP9:AT9"/>
    <mergeCell ref="CH8:CL8"/>
    <mergeCell ref="CM8:CQ8"/>
    <mergeCell ref="CR8:CV8"/>
    <mergeCell ref="CW8:DA8"/>
    <mergeCell ref="DB8:DF8"/>
    <mergeCell ref="DG8:DK8"/>
    <mergeCell ref="DV10:DZ10"/>
    <mergeCell ref="B11:P11"/>
    <mergeCell ref="Q11:U11"/>
    <mergeCell ref="V11:Z11"/>
    <mergeCell ref="AA11:AE11"/>
    <mergeCell ref="AF11:AJ11"/>
    <mergeCell ref="AK11:AO11"/>
    <mergeCell ref="AP11:AT11"/>
    <mergeCell ref="AU11:AY11"/>
    <mergeCell ref="BS11:CG11"/>
    <mergeCell ref="CR10:CV10"/>
    <mergeCell ref="CW10:DA10"/>
    <mergeCell ref="DB10:DF10"/>
    <mergeCell ref="DG10:DK10"/>
    <mergeCell ref="DL10:DP10"/>
    <mergeCell ref="DQ10:DU10"/>
    <mergeCell ref="AK10:AO10"/>
    <mergeCell ref="AP10:AT10"/>
    <mergeCell ref="AU10:AY10"/>
    <mergeCell ref="BS10:CG10"/>
    <mergeCell ref="CH10:CL10"/>
    <mergeCell ref="CM10:CQ10"/>
    <mergeCell ref="DB12:DF12"/>
    <mergeCell ref="DG12:DK12"/>
    <mergeCell ref="DL12:DP12"/>
    <mergeCell ref="DQ12:DU12"/>
    <mergeCell ref="DV12:DZ12"/>
    <mergeCell ref="B13:P13"/>
    <mergeCell ref="Q13:U13"/>
    <mergeCell ref="V13:Z13"/>
    <mergeCell ref="AA13:AE13"/>
    <mergeCell ref="AF13:AJ13"/>
    <mergeCell ref="AU12:AY12"/>
    <mergeCell ref="BS12:CG12"/>
    <mergeCell ref="CH12:CL12"/>
    <mergeCell ref="CM12:CQ12"/>
    <mergeCell ref="CR12:CV12"/>
    <mergeCell ref="CW12:DA12"/>
    <mergeCell ref="DL11:DP11"/>
    <mergeCell ref="DQ11:DU11"/>
    <mergeCell ref="DV11:DZ11"/>
    <mergeCell ref="B12:P12"/>
    <mergeCell ref="Q12:U12"/>
    <mergeCell ref="V12:Z12"/>
    <mergeCell ref="AA12:AE12"/>
    <mergeCell ref="AF12:AJ12"/>
    <mergeCell ref="AK12:AO12"/>
    <mergeCell ref="AP12:AT12"/>
    <mergeCell ref="CH11:CL11"/>
    <mergeCell ref="CM11:CQ11"/>
    <mergeCell ref="CR11:CV11"/>
    <mergeCell ref="CW11:DA11"/>
    <mergeCell ref="DB11:DF11"/>
    <mergeCell ref="DG11:DK11"/>
    <mergeCell ref="DV13:DZ13"/>
    <mergeCell ref="B14:P14"/>
    <mergeCell ref="Q14:U14"/>
    <mergeCell ref="V14:Z14"/>
    <mergeCell ref="AA14:AE14"/>
    <mergeCell ref="AF14:AJ14"/>
    <mergeCell ref="AK14:AO14"/>
    <mergeCell ref="AP14:AT14"/>
    <mergeCell ref="AU14:AY14"/>
    <mergeCell ref="BS14:CG14"/>
    <mergeCell ref="CR13:CV13"/>
    <mergeCell ref="CW13:DA13"/>
    <mergeCell ref="DB13:DF13"/>
    <mergeCell ref="DG13:DK13"/>
    <mergeCell ref="DL13:DP13"/>
    <mergeCell ref="DQ13:DU13"/>
    <mergeCell ref="AK13:AO13"/>
    <mergeCell ref="AP13:AT13"/>
    <mergeCell ref="AU13:AY13"/>
    <mergeCell ref="BS13:CG13"/>
    <mergeCell ref="CH13:CL13"/>
    <mergeCell ref="CM13:CQ13"/>
    <mergeCell ref="DB15:DF15"/>
    <mergeCell ref="DG15:DK15"/>
    <mergeCell ref="DL15:DP15"/>
    <mergeCell ref="DQ15:DU15"/>
    <mergeCell ref="DV15:DZ15"/>
    <mergeCell ref="B16:P16"/>
    <mergeCell ref="Q16:U16"/>
    <mergeCell ref="V16:Z16"/>
    <mergeCell ref="AA16:AE16"/>
    <mergeCell ref="AF16:AJ16"/>
    <mergeCell ref="AU15:AY15"/>
    <mergeCell ref="BS15:CG15"/>
    <mergeCell ref="CH15:CL15"/>
    <mergeCell ref="CM15:CQ15"/>
    <mergeCell ref="CR15:CV15"/>
    <mergeCell ref="CW15:DA15"/>
    <mergeCell ref="DL14:DP14"/>
    <mergeCell ref="DQ14:DU14"/>
    <mergeCell ref="DV14:DZ14"/>
    <mergeCell ref="B15:P15"/>
    <mergeCell ref="Q15:U15"/>
    <mergeCell ref="V15:Z15"/>
    <mergeCell ref="AA15:AE15"/>
    <mergeCell ref="AF15:AJ15"/>
    <mergeCell ref="AK15:AO15"/>
    <mergeCell ref="AP15:AT15"/>
    <mergeCell ref="CH14:CL14"/>
    <mergeCell ref="CM14:CQ14"/>
    <mergeCell ref="CR14:CV14"/>
    <mergeCell ref="CW14:DA14"/>
    <mergeCell ref="DB14:DF14"/>
    <mergeCell ref="DG14:DK14"/>
    <mergeCell ref="DV16:DZ16"/>
    <mergeCell ref="B17:P17"/>
    <mergeCell ref="Q17:U17"/>
    <mergeCell ref="V17:Z17"/>
    <mergeCell ref="AA17:AE17"/>
    <mergeCell ref="AF17:AJ17"/>
    <mergeCell ref="AK17:AO17"/>
    <mergeCell ref="AP17:AT17"/>
    <mergeCell ref="AU17:AY17"/>
    <mergeCell ref="BS17:CG17"/>
    <mergeCell ref="CR16:CV16"/>
    <mergeCell ref="CW16:DA16"/>
    <mergeCell ref="DB16:DF16"/>
    <mergeCell ref="DG16:DK16"/>
    <mergeCell ref="DL16:DP16"/>
    <mergeCell ref="DQ16:DU16"/>
    <mergeCell ref="AK16:AO16"/>
    <mergeCell ref="AP16:AT16"/>
    <mergeCell ref="AU16:AY16"/>
    <mergeCell ref="BS16:CG16"/>
    <mergeCell ref="CH16:CL16"/>
    <mergeCell ref="CM16:CQ16"/>
    <mergeCell ref="DB18:DF18"/>
    <mergeCell ref="DG18:DK18"/>
    <mergeCell ref="DL18:DP18"/>
    <mergeCell ref="DQ18:DU18"/>
    <mergeCell ref="DV18:DZ18"/>
    <mergeCell ref="B19:P19"/>
    <mergeCell ref="Q19:U19"/>
    <mergeCell ref="V19:Z19"/>
    <mergeCell ref="AA19:AE19"/>
    <mergeCell ref="AF19:AJ19"/>
    <mergeCell ref="AU18:AY18"/>
    <mergeCell ref="BS18:CG18"/>
    <mergeCell ref="CH18:CL18"/>
    <mergeCell ref="CM18:CQ18"/>
    <mergeCell ref="CR18:CV18"/>
    <mergeCell ref="CW18:DA18"/>
    <mergeCell ref="DL17:DP17"/>
    <mergeCell ref="DQ17:DU17"/>
    <mergeCell ref="DV17:DZ17"/>
    <mergeCell ref="B18:P18"/>
    <mergeCell ref="Q18:U18"/>
    <mergeCell ref="V18:Z18"/>
    <mergeCell ref="AA18:AE18"/>
    <mergeCell ref="AF18:AJ18"/>
    <mergeCell ref="AK18:AO18"/>
    <mergeCell ref="AP18:AT18"/>
    <mergeCell ref="CH17:CL17"/>
    <mergeCell ref="CM17:CQ17"/>
    <mergeCell ref="CR17:CV17"/>
    <mergeCell ref="CW17:DA17"/>
    <mergeCell ref="DB17:DF17"/>
    <mergeCell ref="DG17:DK17"/>
    <mergeCell ref="DV19:DZ19"/>
    <mergeCell ref="B20:P20"/>
    <mergeCell ref="Q20:U20"/>
    <mergeCell ref="V20:Z20"/>
    <mergeCell ref="AA20:AE20"/>
    <mergeCell ref="AF20:AJ20"/>
    <mergeCell ref="AK20:AO20"/>
    <mergeCell ref="AP20:AT20"/>
    <mergeCell ref="AU20:AY20"/>
    <mergeCell ref="BS20:CG20"/>
    <mergeCell ref="CR19:CV19"/>
    <mergeCell ref="CW19:DA19"/>
    <mergeCell ref="DB19:DF19"/>
    <mergeCell ref="DG19:DK19"/>
    <mergeCell ref="DL19:DP19"/>
    <mergeCell ref="DQ19:DU19"/>
    <mergeCell ref="AK19:AO19"/>
    <mergeCell ref="AP19:AT19"/>
    <mergeCell ref="AU19:AY19"/>
    <mergeCell ref="BS19:CG19"/>
    <mergeCell ref="CH19:CL19"/>
    <mergeCell ref="CM19:CQ19"/>
    <mergeCell ref="DB21:DF21"/>
    <mergeCell ref="DG21:DK21"/>
    <mergeCell ref="DL21:DP21"/>
    <mergeCell ref="DQ21:DU21"/>
    <mergeCell ref="DV21:DZ21"/>
    <mergeCell ref="B22:P22"/>
    <mergeCell ref="Q22:U22"/>
    <mergeCell ref="V22:Z22"/>
    <mergeCell ref="AA22:AE22"/>
    <mergeCell ref="AF22:AJ22"/>
    <mergeCell ref="AU21:AY21"/>
    <mergeCell ref="BS21:CG21"/>
    <mergeCell ref="CH21:CL21"/>
    <mergeCell ref="CM21:CQ21"/>
    <mergeCell ref="CR21:CV21"/>
    <mergeCell ref="CW21:DA21"/>
    <mergeCell ref="DL20:DP20"/>
    <mergeCell ref="DQ20:DU20"/>
    <mergeCell ref="DV20:DZ20"/>
    <mergeCell ref="B21:P21"/>
    <mergeCell ref="Q21:U21"/>
    <mergeCell ref="V21:Z21"/>
    <mergeCell ref="AA21:AE21"/>
    <mergeCell ref="AF21:AJ21"/>
    <mergeCell ref="AK21:AO21"/>
    <mergeCell ref="AP21:AT21"/>
    <mergeCell ref="CH20:CL20"/>
    <mergeCell ref="CM20:CQ20"/>
    <mergeCell ref="CR20:CV20"/>
    <mergeCell ref="CW20:DA20"/>
    <mergeCell ref="DB20:DF20"/>
    <mergeCell ref="DG20:DK20"/>
    <mergeCell ref="DQ22:DU22"/>
    <mergeCell ref="DV22:DZ22"/>
    <mergeCell ref="B23:P23"/>
    <mergeCell ref="Q23:U23"/>
    <mergeCell ref="V23:Z23"/>
    <mergeCell ref="AA23:AE23"/>
    <mergeCell ref="AF23:AJ23"/>
    <mergeCell ref="AK23:AO23"/>
    <mergeCell ref="AP23:AT23"/>
    <mergeCell ref="AU23:AY23"/>
    <mergeCell ref="CM22:CQ22"/>
    <mergeCell ref="CR22:CV22"/>
    <mergeCell ref="CW22:DA22"/>
    <mergeCell ref="DB22:DF22"/>
    <mergeCell ref="DG22:DK22"/>
    <mergeCell ref="DL22:DP22"/>
    <mergeCell ref="AK22:AO22"/>
    <mergeCell ref="AP22:AT22"/>
    <mergeCell ref="AU22:AY22"/>
    <mergeCell ref="AZ22:BD22"/>
    <mergeCell ref="BS22:CG22"/>
    <mergeCell ref="CH22:CL22"/>
    <mergeCell ref="CW24:DA24"/>
    <mergeCell ref="DB24:DF24"/>
    <mergeCell ref="DG24:DK24"/>
    <mergeCell ref="DL24:DP24"/>
    <mergeCell ref="DQ24:DU24"/>
    <mergeCell ref="DV24:DZ24"/>
    <mergeCell ref="DB23:DF23"/>
    <mergeCell ref="DG23:DK23"/>
    <mergeCell ref="DL23:DP23"/>
    <mergeCell ref="DQ23:DU23"/>
    <mergeCell ref="DV23:DZ23"/>
    <mergeCell ref="A24:AY24"/>
    <mergeCell ref="BS24:CG24"/>
    <mergeCell ref="CH24:CL24"/>
    <mergeCell ref="CM24:CQ24"/>
    <mergeCell ref="CR24:CV24"/>
    <mergeCell ref="AZ23:BD23"/>
    <mergeCell ref="BS23:CG23"/>
    <mergeCell ref="CH23:CL23"/>
    <mergeCell ref="CM23:CQ23"/>
    <mergeCell ref="CR23:CV23"/>
    <mergeCell ref="CW23:DA23"/>
    <mergeCell ref="AK26:AO27"/>
    <mergeCell ref="AP26:AT27"/>
    <mergeCell ref="AU26:AY27"/>
    <mergeCell ref="AZ26:BD27"/>
    <mergeCell ref="BE26:BI27"/>
    <mergeCell ref="BS26:CG26"/>
    <mergeCell ref="DB25:DF25"/>
    <mergeCell ref="DG25:DK25"/>
    <mergeCell ref="DL25:DP25"/>
    <mergeCell ref="DQ25:DU25"/>
    <mergeCell ref="DV25:DZ25"/>
    <mergeCell ref="A26:P27"/>
    <mergeCell ref="Q26:U27"/>
    <mergeCell ref="V26:Z27"/>
    <mergeCell ref="AA26:AE27"/>
    <mergeCell ref="AF26:AJ27"/>
    <mergeCell ref="A25:BI25"/>
    <mergeCell ref="BS25:CG25"/>
    <mergeCell ref="CH25:CL25"/>
    <mergeCell ref="CM25:CQ25"/>
    <mergeCell ref="CR25:CV25"/>
    <mergeCell ref="CW25:DA25"/>
    <mergeCell ref="AU28:AY28"/>
    <mergeCell ref="AZ28:BD28"/>
    <mergeCell ref="BE28:BI28"/>
    <mergeCell ref="BS28:CG28"/>
    <mergeCell ref="CH28:CL28"/>
    <mergeCell ref="CM28:CQ28"/>
    <mergeCell ref="DL27:DP27"/>
    <mergeCell ref="DQ27:DU27"/>
    <mergeCell ref="DV27:DZ27"/>
    <mergeCell ref="B28:P28"/>
    <mergeCell ref="Q28:U28"/>
    <mergeCell ref="V28:Z28"/>
    <mergeCell ref="AA28:AE28"/>
    <mergeCell ref="AF28:AJ28"/>
    <mergeCell ref="AK28:AO28"/>
    <mergeCell ref="AP28:AT28"/>
    <mergeCell ref="DL26:DP26"/>
    <mergeCell ref="DQ26:DU26"/>
    <mergeCell ref="DV26:DZ26"/>
    <mergeCell ref="BS27:CG27"/>
    <mergeCell ref="CH27:CL27"/>
    <mergeCell ref="CM27:CQ27"/>
    <mergeCell ref="CR27:CV27"/>
    <mergeCell ref="CW27:DA27"/>
    <mergeCell ref="DB27:DF27"/>
    <mergeCell ref="DG27:DK27"/>
    <mergeCell ref="CH26:CL26"/>
    <mergeCell ref="CM26:CQ26"/>
    <mergeCell ref="CR26:CV26"/>
    <mergeCell ref="CW26:DA26"/>
    <mergeCell ref="DB26:DF26"/>
    <mergeCell ref="DG26:DK26"/>
    <mergeCell ref="DB29:DF29"/>
    <mergeCell ref="DG29:DK29"/>
    <mergeCell ref="DL29:DP29"/>
    <mergeCell ref="DQ29:DU29"/>
    <mergeCell ref="DV29:DZ29"/>
    <mergeCell ref="B30:P30"/>
    <mergeCell ref="Q30:U30"/>
    <mergeCell ref="V30:Z30"/>
    <mergeCell ref="AA30:AE30"/>
    <mergeCell ref="AF30:AJ30"/>
    <mergeCell ref="BE29:BI29"/>
    <mergeCell ref="BS29:CG29"/>
    <mergeCell ref="CH29:CL29"/>
    <mergeCell ref="CM29:CQ29"/>
    <mergeCell ref="CR29:CV29"/>
    <mergeCell ref="CW29:DA29"/>
    <mergeCell ref="DV28:DZ28"/>
    <mergeCell ref="B29:P29"/>
    <mergeCell ref="Q29:U29"/>
    <mergeCell ref="V29:Z29"/>
    <mergeCell ref="AA29:AE29"/>
    <mergeCell ref="AF29:AJ29"/>
    <mergeCell ref="AK29:AO29"/>
    <mergeCell ref="AP29:AT29"/>
    <mergeCell ref="AU29:AY29"/>
    <mergeCell ref="AZ29:BD29"/>
    <mergeCell ref="CR28:CV28"/>
    <mergeCell ref="CW28:DA28"/>
    <mergeCell ref="DB28:DF28"/>
    <mergeCell ref="DG28:DK28"/>
    <mergeCell ref="DL28:DP28"/>
    <mergeCell ref="DQ28:DU28"/>
    <mergeCell ref="AU31:AY31"/>
    <mergeCell ref="AZ31:BD31"/>
    <mergeCell ref="BE31:BI31"/>
    <mergeCell ref="BS31:CG31"/>
    <mergeCell ref="CH31:CL31"/>
    <mergeCell ref="CM31:CQ31"/>
    <mergeCell ref="DL30:DP30"/>
    <mergeCell ref="DQ30:DU30"/>
    <mergeCell ref="DV30:DZ30"/>
    <mergeCell ref="B31:P31"/>
    <mergeCell ref="Q31:U31"/>
    <mergeCell ref="V31:Z31"/>
    <mergeCell ref="AA31:AE31"/>
    <mergeCell ref="AF31:AJ31"/>
    <mergeCell ref="AK31:AO31"/>
    <mergeCell ref="AP31:AT31"/>
    <mergeCell ref="CH30:CL30"/>
    <mergeCell ref="CM30:CQ30"/>
    <mergeCell ref="CR30:CV30"/>
    <mergeCell ref="CW30:DA30"/>
    <mergeCell ref="DB30:DF30"/>
    <mergeCell ref="DG30:DK30"/>
    <mergeCell ref="AK30:AO30"/>
    <mergeCell ref="AP30:AT30"/>
    <mergeCell ref="AU30:AY30"/>
    <mergeCell ref="AZ30:BD30"/>
    <mergeCell ref="BE30:BI30"/>
    <mergeCell ref="BS30:CG30"/>
    <mergeCell ref="DB32:DF32"/>
    <mergeCell ref="DG32:DK32"/>
    <mergeCell ref="DL32:DP32"/>
    <mergeCell ref="DQ32:DU32"/>
    <mergeCell ref="DV32:DZ32"/>
    <mergeCell ref="B33:P33"/>
    <mergeCell ref="Q33:U33"/>
    <mergeCell ref="V33:Z33"/>
    <mergeCell ref="AA33:AE33"/>
    <mergeCell ref="AF33:AJ33"/>
    <mergeCell ref="BE32:BI32"/>
    <mergeCell ref="BS32:CG32"/>
    <mergeCell ref="CH32:CL32"/>
    <mergeCell ref="CM32:CQ32"/>
    <mergeCell ref="CR32:CV32"/>
    <mergeCell ref="CW32:DA32"/>
    <mergeCell ref="DV31:DZ31"/>
    <mergeCell ref="B32:P32"/>
    <mergeCell ref="Q32:U32"/>
    <mergeCell ref="V32:Z32"/>
    <mergeCell ref="AA32:AE32"/>
    <mergeCell ref="AF32:AJ32"/>
    <mergeCell ref="AK32:AO32"/>
    <mergeCell ref="AP32:AT32"/>
    <mergeCell ref="AU32:AY32"/>
    <mergeCell ref="AZ32:BD32"/>
    <mergeCell ref="CR31:CV31"/>
    <mergeCell ref="CW31:DA31"/>
    <mergeCell ref="DB31:DF31"/>
    <mergeCell ref="DG31:DK31"/>
    <mergeCell ref="DL31:DP31"/>
    <mergeCell ref="DQ31:DU31"/>
    <mergeCell ref="AU34:AY34"/>
    <mergeCell ref="AZ34:BD34"/>
    <mergeCell ref="BE34:BI34"/>
    <mergeCell ref="BS34:CG34"/>
    <mergeCell ref="CH34:CL34"/>
    <mergeCell ref="CM34:CQ34"/>
    <mergeCell ref="DL33:DP33"/>
    <mergeCell ref="DQ33:DU33"/>
    <mergeCell ref="DV33:DZ33"/>
    <mergeCell ref="B34:P34"/>
    <mergeCell ref="Q34:U34"/>
    <mergeCell ref="V34:Z34"/>
    <mergeCell ref="AA34:AE34"/>
    <mergeCell ref="AF34:AJ34"/>
    <mergeCell ref="AK34:AO34"/>
    <mergeCell ref="AP34:AT34"/>
    <mergeCell ref="CH33:CL33"/>
    <mergeCell ref="CM33:CQ33"/>
    <mergeCell ref="CR33:CV33"/>
    <mergeCell ref="CW33:DA33"/>
    <mergeCell ref="DB33:DF33"/>
    <mergeCell ref="DG33:DK33"/>
    <mergeCell ref="AK33:AO33"/>
    <mergeCell ref="AP33:AT33"/>
    <mergeCell ref="AU33:AY33"/>
    <mergeCell ref="AZ33:BD33"/>
    <mergeCell ref="BE33:BI33"/>
    <mergeCell ref="BS33:CG33"/>
    <mergeCell ref="DB35:DF35"/>
    <mergeCell ref="DG35:DK35"/>
    <mergeCell ref="DL35:DP35"/>
    <mergeCell ref="DQ35:DU35"/>
    <mergeCell ref="DV35:DZ35"/>
    <mergeCell ref="B36:P36"/>
    <mergeCell ref="Q36:U36"/>
    <mergeCell ref="V36:Z36"/>
    <mergeCell ref="AA36:AE36"/>
    <mergeCell ref="AF36:AJ36"/>
    <mergeCell ref="BE35:BI35"/>
    <mergeCell ref="BS35:CG35"/>
    <mergeCell ref="CH35:CL35"/>
    <mergeCell ref="CM35:CQ35"/>
    <mergeCell ref="CR35:CV35"/>
    <mergeCell ref="CW35:DA35"/>
    <mergeCell ref="DV34:DZ34"/>
    <mergeCell ref="B35:P35"/>
    <mergeCell ref="Q35:U35"/>
    <mergeCell ref="V35:Z35"/>
    <mergeCell ref="AA35:AE35"/>
    <mergeCell ref="AF35:AJ35"/>
    <mergeCell ref="AK35:AO35"/>
    <mergeCell ref="AP35:AT35"/>
    <mergeCell ref="AU35:AY35"/>
    <mergeCell ref="AZ35:BD35"/>
    <mergeCell ref="CR34:CV34"/>
    <mergeCell ref="CW34:DA34"/>
    <mergeCell ref="DB34:DF34"/>
    <mergeCell ref="DG34:DK34"/>
    <mergeCell ref="DL34:DP34"/>
    <mergeCell ref="DQ34:DU34"/>
    <mergeCell ref="AU37:AY37"/>
    <mergeCell ref="AZ37:BD37"/>
    <mergeCell ref="BE37:BI37"/>
    <mergeCell ref="BS37:CG37"/>
    <mergeCell ref="CH37:CL37"/>
    <mergeCell ref="CM37:CQ37"/>
    <mergeCell ref="DL36:DP36"/>
    <mergeCell ref="DQ36:DU36"/>
    <mergeCell ref="DV36:DZ36"/>
    <mergeCell ref="B37:P37"/>
    <mergeCell ref="Q37:U37"/>
    <mergeCell ref="V37:Z37"/>
    <mergeCell ref="AA37:AE37"/>
    <mergeCell ref="AF37:AJ37"/>
    <mergeCell ref="AK37:AO37"/>
    <mergeCell ref="AP37:AT37"/>
    <mergeCell ref="CH36:CL36"/>
    <mergeCell ref="CM36:CQ36"/>
    <mergeCell ref="CR36:CV36"/>
    <mergeCell ref="CW36:DA36"/>
    <mergeCell ref="DB36:DF36"/>
    <mergeCell ref="DG36:DK36"/>
    <mergeCell ref="AK36:AO36"/>
    <mergeCell ref="AP36:AT36"/>
    <mergeCell ref="AU36:AY36"/>
    <mergeCell ref="AZ36:BD36"/>
    <mergeCell ref="BE36:BI36"/>
    <mergeCell ref="BS36:CG36"/>
    <mergeCell ref="DB38:DF38"/>
    <mergeCell ref="DG38:DK38"/>
    <mergeCell ref="DL38:DP38"/>
    <mergeCell ref="DQ38:DU38"/>
    <mergeCell ref="DV38:DZ38"/>
    <mergeCell ref="B39:P39"/>
    <mergeCell ref="Q39:U39"/>
    <mergeCell ref="V39:Z39"/>
    <mergeCell ref="AA39:AE39"/>
    <mergeCell ref="AF39:AJ39"/>
    <mergeCell ref="BE38:BI38"/>
    <mergeCell ref="BS38:CG38"/>
    <mergeCell ref="CH38:CL38"/>
    <mergeCell ref="CM38:CQ38"/>
    <mergeCell ref="CR38:CV38"/>
    <mergeCell ref="CW38:DA38"/>
    <mergeCell ref="DV37:DZ37"/>
    <mergeCell ref="B38:P38"/>
    <mergeCell ref="Q38:U38"/>
    <mergeCell ref="V38:Z38"/>
    <mergeCell ref="AA38:AE38"/>
    <mergeCell ref="AF38:AJ38"/>
    <mergeCell ref="AK38:AO38"/>
    <mergeCell ref="AP38:AT38"/>
    <mergeCell ref="AU38:AY38"/>
    <mergeCell ref="AZ38:BD38"/>
    <mergeCell ref="CR37:CV37"/>
    <mergeCell ref="CW37:DA37"/>
    <mergeCell ref="DB37:DF37"/>
    <mergeCell ref="DG37:DK37"/>
    <mergeCell ref="DL37:DP37"/>
    <mergeCell ref="DQ37:DU37"/>
    <mergeCell ref="AU40:AY40"/>
    <mergeCell ref="AZ40:BD40"/>
    <mergeCell ref="BE40:BI40"/>
    <mergeCell ref="BS40:CG40"/>
    <mergeCell ref="CH40:CL40"/>
    <mergeCell ref="CM40:CQ40"/>
    <mergeCell ref="DL39:DP39"/>
    <mergeCell ref="DQ39:DU39"/>
    <mergeCell ref="DV39:DZ39"/>
    <mergeCell ref="B40:P40"/>
    <mergeCell ref="Q40:U40"/>
    <mergeCell ref="V40:Z40"/>
    <mergeCell ref="AA40:AE40"/>
    <mergeCell ref="AF40:AJ40"/>
    <mergeCell ref="AK40:AO40"/>
    <mergeCell ref="AP40:AT40"/>
    <mergeCell ref="CH39:CL39"/>
    <mergeCell ref="CM39:CQ39"/>
    <mergeCell ref="CR39:CV39"/>
    <mergeCell ref="CW39:DA39"/>
    <mergeCell ref="DB39:DF39"/>
    <mergeCell ref="DG39:DK39"/>
    <mergeCell ref="AK39:AO39"/>
    <mergeCell ref="AP39:AT39"/>
    <mergeCell ref="AU39:AY39"/>
    <mergeCell ref="AZ39:BD39"/>
    <mergeCell ref="BE39:BI39"/>
    <mergeCell ref="BS39:CG39"/>
    <mergeCell ref="DB41:DF41"/>
    <mergeCell ref="DG41:DK41"/>
    <mergeCell ref="DL41:DP41"/>
    <mergeCell ref="DQ41:DU41"/>
    <mergeCell ref="DV41:DZ41"/>
    <mergeCell ref="B42:P42"/>
    <mergeCell ref="Q42:U42"/>
    <mergeCell ref="V42:Z42"/>
    <mergeCell ref="AA42:AE42"/>
    <mergeCell ref="AF42:AJ42"/>
    <mergeCell ref="BE41:BI41"/>
    <mergeCell ref="BS41:CG41"/>
    <mergeCell ref="CH41:CL41"/>
    <mergeCell ref="CM41:CQ41"/>
    <mergeCell ref="CR41:CV41"/>
    <mergeCell ref="CW41:DA41"/>
    <mergeCell ref="DV40:DZ40"/>
    <mergeCell ref="B41:P41"/>
    <mergeCell ref="Q41:U41"/>
    <mergeCell ref="V41:Z41"/>
    <mergeCell ref="AA41:AE41"/>
    <mergeCell ref="AF41:AJ41"/>
    <mergeCell ref="AK41:AO41"/>
    <mergeCell ref="AP41:AT41"/>
    <mergeCell ref="AU41:AY41"/>
    <mergeCell ref="AZ41:BD41"/>
    <mergeCell ref="CR40:CV40"/>
    <mergeCell ref="CW40:DA40"/>
    <mergeCell ref="DB40:DF40"/>
    <mergeCell ref="DG40:DK40"/>
    <mergeCell ref="DL40:DP40"/>
    <mergeCell ref="DQ40:DU40"/>
    <mergeCell ref="AU43:AY43"/>
    <mergeCell ref="AZ43:BD43"/>
    <mergeCell ref="BE43:BI43"/>
    <mergeCell ref="BS43:CG43"/>
    <mergeCell ref="CH43:CL43"/>
    <mergeCell ref="CM43:CQ43"/>
    <mergeCell ref="DL42:DP42"/>
    <mergeCell ref="DQ42:DU42"/>
    <mergeCell ref="DV42:DZ42"/>
    <mergeCell ref="B43:P43"/>
    <mergeCell ref="Q43:U43"/>
    <mergeCell ref="V43:Z43"/>
    <mergeCell ref="AA43:AE43"/>
    <mergeCell ref="AF43:AJ43"/>
    <mergeCell ref="AK43:AO43"/>
    <mergeCell ref="AP43:AT43"/>
    <mergeCell ref="CH42:CL42"/>
    <mergeCell ref="CM42:CQ42"/>
    <mergeCell ref="CR42:CV42"/>
    <mergeCell ref="CW42:DA42"/>
    <mergeCell ref="DB42:DF42"/>
    <mergeCell ref="DG42:DK42"/>
    <mergeCell ref="AK42:AO42"/>
    <mergeCell ref="AP42:AT42"/>
    <mergeCell ref="AU42:AY42"/>
    <mergeCell ref="AZ42:BD42"/>
    <mergeCell ref="BE42:BI42"/>
    <mergeCell ref="BS42:CG42"/>
    <mergeCell ref="DB44:DF44"/>
    <mergeCell ref="DG44:DK44"/>
    <mergeCell ref="DL44:DP44"/>
    <mergeCell ref="DQ44:DU44"/>
    <mergeCell ref="DV44:DZ44"/>
    <mergeCell ref="B45:P45"/>
    <mergeCell ref="Q45:U45"/>
    <mergeCell ref="V45:Z45"/>
    <mergeCell ref="AA45:AE45"/>
    <mergeCell ref="AF45:AJ45"/>
    <mergeCell ref="BE44:BI44"/>
    <mergeCell ref="BS44:CG44"/>
    <mergeCell ref="CH44:CL44"/>
    <mergeCell ref="CM44:CQ44"/>
    <mergeCell ref="CR44:CV44"/>
    <mergeCell ref="CW44:DA44"/>
    <mergeCell ref="DV43:DZ43"/>
    <mergeCell ref="B44:P44"/>
    <mergeCell ref="Q44:U44"/>
    <mergeCell ref="V44:Z44"/>
    <mergeCell ref="AA44:AE44"/>
    <mergeCell ref="AF44:AJ44"/>
    <mergeCell ref="AK44:AO44"/>
    <mergeCell ref="AP44:AT44"/>
    <mergeCell ref="AU44:AY44"/>
    <mergeCell ref="AZ44:BD44"/>
    <mergeCell ref="CR43:CV43"/>
    <mergeCell ref="CW43:DA43"/>
    <mergeCell ref="DB43:DF43"/>
    <mergeCell ref="DG43:DK43"/>
    <mergeCell ref="DL43:DP43"/>
    <mergeCell ref="DQ43:DU43"/>
    <mergeCell ref="AU46:AY46"/>
    <mergeCell ref="AZ46:BD46"/>
    <mergeCell ref="BE46:BI46"/>
    <mergeCell ref="BS46:CG46"/>
    <mergeCell ref="CH46:CL46"/>
    <mergeCell ref="CM46:CQ46"/>
    <mergeCell ref="DL45:DP45"/>
    <mergeCell ref="DQ45:DU45"/>
    <mergeCell ref="DV45:DZ45"/>
    <mergeCell ref="B46:P46"/>
    <mergeCell ref="Q46:U46"/>
    <mergeCell ref="V46:Z46"/>
    <mergeCell ref="AA46:AE46"/>
    <mergeCell ref="AF46:AJ46"/>
    <mergeCell ref="AK46:AO46"/>
    <mergeCell ref="AP46:AT46"/>
    <mergeCell ref="CH45:CL45"/>
    <mergeCell ref="CM45:CQ45"/>
    <mergeCell ref="CR45:CV45"/>
    <mergeCell ref="CW45:DA45"/>
    <mergeCell ref="DB45:DF45"/>
    <mergeCell ref="DG45:DK45"/>
    <mergeCell ref="AK45:AO45"/>
    <mergeCell ref="AP45:AT45"/>
    <mergeCell ref="AU45:AY45"/>
    <mergeCell ref="AZ45:BD45"/>
    <mergeCell ref="BE45:BI45"/>
    <mergeCell ref="BS45:CG45"/>
    <mergeCell ref="DB47:DF47"/>
    <mergeCell ref="DG47:DK47"/>
    <mergeCell ref="DL47:DP47"/>
    <mergeCell ref="DQ47:DU47"/>
    <mergeCell ref="DV47:DZ47"/>
    <mergeCell ref="B48:P48"/>
    <mergeCell ref="Q48:U48"/>
    <mergeCell ref="V48:Z48"/>
    <mergeCell ref="AA48:AE48"/>
    <mergeCell ref="AF48:AJ48"/>
    <mergeCell ref="BE47:BI47"/>
    <mergeCell ref="BS47:CG47"/>
    <mergeCell ref="CH47:CL47"/>
    <mergeCell ref="CM47:CQ47"/>
    <mergeCell ref="CR47:CV47"/>
    <mergeCell ref="CW47:DA47"/>
    <mergeCell ref="DV46:DZ46"/>
    <mergeCell ref="B47:P47"/>
    <mergeCell ref="Q47:U47"/>
    <mergeCell ref="V47:Z47"/>
    <mergeCell ref="AA47:AE47"/>
    <mergeCell ref="AF47:AJ47"/>
    <mergeCell ref="AK47:AO47"/>
    <mergeCell ref="AP47:AT47"/>
    <mergeCell ref="AU47:AY47"/>
    <mergeCell ref="AZ47:BD47"/>
    <mergeCell ref="CR46:CV46"/>
    <mergeCell ref="CW46:DA46"/>
    <mergeCell ref="DB46:DF46"/>
    <mergeCell ref="DG46:DK46"/>
    <mergeCell ref="DL46:DP46"/>
    <mergeCell ref="DQ46:DU46"/>
    <mergeCell ref="AU49:AY49"/>
    <mergeCell ref="AZ49:BD49"/>
    <mergeCell ref="BE49:BI49"/>
    <mergeCell ref="BS49:CG49"/>
    <mergeCell ref="CH49:CL49"/>
    <mergeCell ref="CM49:CQ49"/>
    <mergeCell ref="DL48:DP48"/>
    <mergeCell ref="DQ48:DU48"/>
    <mergeCell ref="DV48:DZ48"/>
    <mergeCell ref="B49:P49"/>
    <mergeCell ref="Q49:U49"/>
    <mergeCell ref="V49:Z49"/>
    <mergeCell ref="AA49:AE49"/>
    <mergeCell ref="AF49:AJ49"/>
    <mergeCell ref="AK49:AO49"/>
    <mergeCell ref="AP49:AT49"/>
    <mergeCell ref="CH48:CL48"/>
    <mergeCell ref="CM48:CQ48"/>
    <mergeCell ref="CR48:CV48"/>
    <mergeCell ref="CW48:DA48"/>
    <mergeCell ref="DB48:DF48"/>
    <mergeCell ref="DG48:DK48"/>
    <mergeCell ref="AK48:AO48"/>
    <mergeCell ref="AP48:AT48"/>
    <mergeCell ref="AU48:AY48"/>
    <mergeCell ref="AZ48:BD48"/>
    <mergeCell ref="BE48:BI48"/>
    <mergeCell ref="BS48:CG48"/>
    <mergeCell ref="DB50:DF50"/>
    <mergeCell ref="DG50:DK50"/>
    <mergeCell ref="DL50:DP50"/>
    <mergeCell ref="DQ50:DU50"/>
    <mergeCell ref="DV50:DZ50"/>
    <mergeCell ref="B51:P51"/>
    <mergeCell ref="Q51:U51"/>
    <mergeCell ref="V51:Z51"/>
    <mergeCell ref="AA51:AE51"/>
    <mergeCell ref="AF51:AJ51"/>
    <mergeCell ref="BE50:BI50"/>
    <mergeCell ref="BS50:CG50"/>
    <mergeCell ref="CH50:CL50"/>
    <mergeCell ref="CM50:CQ50"/>
    <mergeCell ref="CR50:CV50"/>
    <mergeCell ref="CW50:DA50"/>
    <mergeCell ref="DV49:DZ49"/>
    <mergeCell ref="B50:P50"/>
    <mergeCell ref="Q50:U50"/>
    <mergeCell ref="V50:Z50"/>
    <mergeCell ref="AA50:AE50"/>
    <mergeCell ref="AF50:AJ50"/>
    <mergeCell ref="AK50:AO50"/>
    <mergeCell ref="AP50:AT50"/>
    <mergeCell ref="AU50:AY50"/>
    <mergeCell ref="AZ50:BD50"/>
    <mergeCell ref="CR49:CV49"/>
    <mergeCell ref="CW49:DA49"/>
    <mergeCell ref="DB49:DF49"/>
    <mergeCell ref="DG49:DK49"/>
    <mergeCell ref="DL49:DP49"/>
    <mergeCell ref="DQ49:DU49"/>
    <mergeCell ref="AU52:AY52"/>
    <mergeCell ref="AZ52:BD52"/>
    <mergeCell ref="BE52:BI52"/>
    <mergeCell ref="BS52:CG52"/>
    <mergeCell ref="CH52:CL52"/>
    <mergeCell ref="CM52:CQ52"/>
    <mergeCell ref="DL51:DP51"/>
    <mergeCell ref="DQ51:DU51"/>
    <mergeCell ref="DV51:DZ51"/>
    <mergeCell ref="B52:P52"/>
    <mergeCell ref="Q52:U52"/>
    <mergeCell ref="V52:Z52"/>
    <mergeCell ref="AA52:AE52"/>
    <mergeCell ref="AF52:AJ52"/>
    <mergeCell ref="AK52:AO52"/>
    <mergeCell ref="AP52:AT52"/>
    <mergeCell ref="CH51:CL51"/>
    <mergeCell ref="CM51:CQ51"/>
    <mergeCell ref="CR51:CV51"/>
    <mergeCell ref="CW51:DA51"/>
    <mergeCell ref="DB51:DF51"/>
    <mergeCell ref="DG51:DK51"/>
    <mergeCell ref="AK51:AO51"/>
    <mergeCell ref="AP51:AT51"/>
    <mergeCell ref="AU51:AY51"/>
    <mergeCell ref="AZ51:BD51"/>
    <mergeCell ref="BE51:BI51"/>
    <mergeCell ref="BS51:CG51"/>
    <mergeCell ref="DB53:DF53"/>
    <mergeCell ref="DG53:DK53"/>
    <mergeCell ref="DL53:DP53"/>
    <mergeCell ref="DQ53:DU53"/>
    <mergeCell ref="DV53:DZ53"/>
    <mergeCell ref="B54:P54"/>
    <mergeCell ref="Q54:U54"/>
    <mergeCell ref="V54:Z54"/>
    <mergeCell ref="AA54:AE54"/>
    <mergeCell ref="AF54:AJ54"/>
    <mergeCell ref="BE53:BI53"/>
    <mergeCell ref="BS53:CG53"/>
    <mergeCell ref="CH53:CL53"/>
    <mergeCell ref="CM53:CQ53"/>
    <mergeCell ref="CR53:CV53"/>
    <mergeCell ref="CW53:DA53"/>
    <mergeCell ref="DV52:DZ52"/>
    <mergeCell ref="B53:P53"/>
    <mergeCell ref="Q53:U53"/>
    <mergeCell ref="V53:Z53"/>
    <mergeCell ref="AA53:AE53"/>
    <mergeCell ref="AF53:AJ53"/>
    <mergeCell ref="AK53:AO53"/>
    <mergeCell ref="AP53:AT53"/>
    <mergeCell ref="AU53:AY53"/>
    <mergeCell ref="AZ53:BD53"/>
    <mergeCell ref="CR52:CV52"/>
    <mergeCell ref="CW52:DA52"/>
    <mergeCell ref="DB52:DF52"/>
    <mergeCell ref="DG52:DK52"/>
    <mergeCell ref="DL52:DP52"/>
    <mergeCell ref="DQ52:DU52"/>
    <mergeCell ref="AU55:AY55"/>
    <mergeCell ref="AZ55:BD55"/>
    <mergeCell ref="BE55:BI55"/>
    <mergeCell ref="BS55:CG55"/>
    <mergeCell ref="CH55:CL55"/>
    <mergeCell ref="CM55:CQ55"/>
    <mergeCell ref="DL54:DP54"/>
    <mergeCell ref="DQ54:DU54"/>
    <mergeCell ref="DV54:DZ54"/>
    <mergeCell ref="B55:P55"/>
    <mergeCell ref="Q55:U55"/>
    <mergeCell ref="V55:Z55"/>
    <mergeCell ref="AA55:AE55"/>
    <mergeCell ref="AF55:AJ55"/>
    <mergeCell ref="AK55:AO55"/>
    <mergeCell ref="AP55:AT55"/>
    <mergeCell ref="CH54:CL54"/>
    <mergeCell ref="CM54:CQ54"/>
    <mergeCell ref="CR54:CV54"/>
    <mergeCell ref="CW54:DA54"/>
    <mergeCell ref="DB54:DF54"/>
    <mergeCell ref="DG54:DK54"/>
    <mergeCell ref="AK54:AO54"/>
    <mergeCell ref="AP54:AT54"/>
    <mergeCell ref="AU54:AY54"/>
    <mergeCell ref="AZ54:BD54"/>
    <mergeCell ref="BE54:BI54"/>
    <mergeCell ref="BS54:CG54"/>
    <mergeCell ref="DB56:DF56"/>
    <mergeCell ref="DG56:DK56"/>
    <mergeCell ref="DL56:DP56"/>
    <mergeCell ref="DQ56:DU56"/>
    <mergeCell ref="DV56:DZ56"/>
    <mergeCell ref="B57:P57"/>
    <mergeCell ref="Q57:U57"/>
    <mergeCell ref="V57:Z57"/>
    <mergeCell ref="AA57:AE57"/>
    <mergeCell ref="AF57:AJ57"/>
    <mergeCell ref="BE56:BI56"/>
    <mergeCell ref="BS56:CG56"/>
    <mergeCell ref="CH56:CL56"/>
    <mergeCell ref="CM56:CQ56"/>
    <mergeCell ref="CR56:CV56"/>
    <mergeCell ref="CW56:DA56"/>
    <mergeCell ref="DV55:DZ55"/>
    <mergeCell ref="B56:P56"/>
    <mergeCell ref="Q56:U56"/>
    <mergeCell ref="V56:Z56"/>
    <mergeCell ref="AA56:AE56"/>
    <mergeCell ref="AF56:AJ56"/>
    <mergeCell ref="AK56:AO56"/>
    <mergeCell ref="AP56:AT56"/>
    <mergeCell ref="AU56:AY56"/>
    <mergeCell ref="AZ56:BD56"/>
    <mergeCell ref="CR55:CV55"/>
    <mergeCell ref="CW55:DA55"/>
    <mergeCell ref="DB55:DF55"/>
    <mergeCell ref="DG55:DK55"/>
    <mergeCell ref="DL55:DP55"/>
    <mergeCell ref="DQ55:DU55"/>
    <mergeCell ref="DV57:DZ57"/>
    <mergeCell ref="B58:P58"/>
    <mergeCell ref="Q58:U58"/>
    <mergeCell ref="V58:Z58"/>
    <mergeCell ref="AA58:AE58"/>
    <mergeCell ref="AF58:AJ58"/>
    <mergeCell ref="AK58:AO58"/>
    <mergeCell ref="AP58:AT58"/>
    <mergeCell ref="CH57:CL57"/>
    <mergeCell ref="CM57:CQ57"/>
    <mergeCell ref="CR57:CV57"/>
    <mergeCell ref="CW57:DA57"/>
    <mergeCell ref="DB57:DF57"/>
    <mergeCell ref="DG57:DK57"/>
    <mergeCell ref="AK57:AO57"/>
    <mergeCell ref="AP57:AT57"/>
    <mergeCell ref="AU57:AY57"/>
    <mergeCell ref="AZ57:BD57"/>
    <mergeCell ref="BE57:BI57"/>
    <mergeCell ref="BS57:CG57"/>
    <mergeCell ref="DV58:DZ58"/>
    <mergeCell ref="CR58:CV58"/>
    <mergeCell ref="CW58:DA58"/>
    <mergeCell ref="DB58:DF58"/>
    <mergeCell ref="DG58:DK58"/>
    <mergeCell ref="DL58:DP58"/>
    <mergeCell ref="DQ58:DU58"/>
    <mergeCell ref="AU58:AY58"/>
    <mergeCell ref="AZ58:BD58"/>
    <mergeCell ref="BE58:BI58"/>
    <mergeCell ref="BS58:CG58"/>
    <mergeCell ref="CH58:CL58"/>
    <mergeCell ref="CM58:CQ58"/>
    <mergeCell ref="DB59:DF59"/>
    <mergeCell ref="DG59:DK59"/>
    <mergeCell ref="DL59:DP59"/>
    <mergeCell ref="DQ59:DU59"/>
    <mergeCell ref="DL57:DP57"/>
    <mergeCell ref="DQ57:DU57"/>
    <mergeCell ref="B60:P60"/>
    <mergeCell ref="Q60:U60"/>
    <mergeCell ref="V60:Z60"/>
    <mergeCell ref="AA60:AE60"/>
    <mergeCell ref="AF60:AJ60"/>
    <mergeCell ref="BE59:BI59"/>
    <mergeCell ref="BS59:CG59"/>
    <mergeCell ref="CH59:CL59"/>
    <mergeCell ref="CM59:CQ59"/>
    <mergeCell ref="CR59:CV59"/>
    <mergeCell ref="CW59:DA59"/>
    <mergeCell ref="CR61:CV61"/>
    <mergeCell ref="CW61:DA61"/>
    <mergeCell ref="DB61:DF61"/>
    <mergeCell ref="DG61:DK61"/>
    <mergeCell ref="DL61:DP61"/>
    <mergeCell ref="DQ61:DU61"/>
    <mergeCell ref="AU61:AY61"/>
    <mergeCell ref="AZ61:BD61"/>
    <mergeCell ref="BE61:BI61"/>
    <mergeCell ref="BS61:CG61"/>
    <mergeCell ref="CH61:CL61"/>
    <mergeCell ref="CM61:CQ61"/>
    <mergeCell ref="DL60:DP60"/>
    <mergeCell ref="B59:P59"/>
    <mergeCell ref="Q59:U59"/>
    <mergeCell ref="V59:Z59"/>
    <mergeCell ref="DQ60:DU60"/>
    <mergeCell ref="B61:P61"/>
    <mergeCell ref="Q61:U61"/>
    <mergeCell ref="AA59:AE59"/>
    <mergeCell ref="AF59:AJ59"/>
    <mergeCell ref="AA61:AE61"/>
    <mergeCell ref="AF61:AJ61"/>
    <mergeCell ref="AK61:AO61"/>
    <mergeCell ref="AP61:AT61"/>
    <mergeCell ref="CH60:CL60"/>
    <mergeCell ref="CM60:CQ60"/>
    <mergeCell ref="CR60:CV60"/>
    <mergeCell ref="CW60:DA60"/>
    <mergeCell ref="DB60:DF60"/>
    <mergeCell ref="DG60:DK60"/>
    <mergeCell ref="AK60:AO60"/>
    <mergeCell ref="AP60:AT60"/>
    <mergeCell ref="AU60:AY60"/>
    <mergeCell ref="AZ60:BD60"/>
    <mergeCell ref="BE60:BI60"/>
    <mergeCell ref="BS60:CG60"/>
    <mergeCell ref="DV59:DZ59"/>
    <mergeCell ref="DV60:DZ60"/>
    <mergeCell ref="AK59:AO59"/>
    <mergeCell ref="AP59:AT59"/>
    <mergeCell ref="AU59:AY59"/>
    <mergeCell ref="AZ59:BD59"/>
    <mergeCell ref="DV61:DZ61"/>
    <mergeCell ref="B63:P63"/>
    <mergeCell ref="Q63:U63"/>
    <mergeCell ref="V63:Z63"/>
    <mergeCell ref="AA63:AE63"/>
    <mergeCell ref="AF63:AJ63"/>
    <mergeCell ref="AK63:AO63"/>
    <mergeCell ref="CW62:DA62"/>
    <mergeCell ref="DB62:DF62"/>
    <mergeCell ref="DG62:DK62"/>
    <mergeCell ref="DL62:DP62"/>
    <mergeCell ref="DQ62:DU62"/>
    <mergeCell ref="DV62:DZ62"/>
    <mergeCell ref="BE62:BI62"/>
    <mergeCell ref="BJ62:BN62"/>
    <mergeCell ref="BS62:CG62"/>
    <mergeCell ref="CH62:CL62"/>
    <mergeCell ref="CM62:CQ62"/>
    <mergeCell ref="CR62:CV62"/>
    <mergeCell ref="DL63:DP63"/>
    <mergeCell ref="DQ63:DU63"/>
    <mergeCell ref="DV63:DZ63"/>
    <mergeCell ref="B62:P62"/>
    <mergeCell ref="Q62:U62"/>
    <mergeCell ref="V62:Z62"/>
    <mergeCell ref="AA62:AE62"/>
    <mergeCell ref="AF62:AJ62"/>
    <mergeCell ref="AK62:AO62"/>
    <mergeCell ref="AP62:AT62"/>
    <mergeCell ref="AU62:AY62"/>
    <mergeCell ref="AZ62:BD62"/>
    <mergeCell ref="V61:Z61"/>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Q105"/>
  <sheetViews>
    <sheetView showGridLines="0" view="pageBreakPreview" zoomScaleNormal="85" zoomScaleSheetLayoutView="100" workbookViewId="0"/>
  </sheetViews>
  <sheetFormatPr defaultColWidth="0" defaultRowHeight="13.5" customHeight="1" zeroHeight="1" x14ac:dyDescent="0.15"/>
  <cols>
    <col min="1" max="120" width="2.75" style="291" customWidth="1"/>
    <col min="121" max="121" width="0" style="290" hidden="1" customWidth="1"/>
    <col min="122" max="16384" width="9" style="290" hidden="1"/>
  </cols>
  <sheetData>
    <row r="1" spans="1:120" x14ac:dyDescent="0.15">
      <c r="A1" s="290"/>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c r="AI1" s="290"/>
      <c r="AJ1" s="290"/>
      <c r="AK1" s="290"/>
      <c r="AL1" s="290"/>
      <c r="AM1" s="290"/>
      <c r="AN1" s="290"/>
      <c r="AO1" s="290"/>
      <c r="AP1" s="290"/>
      <c r="AQ1" s="290"/>
      <c r="AR1" s="290"/>
      <c r="AS1" s="290"/>
      <c r="AT1" s="290"/>
      <c r="AU1" s="290"/>
      <c r="AV1" s="290"/>
      <c r="AW1" s="290"/>
      <c r="AX1" s="290"/>
      <c r="AY1" s="290"/>
      <c r="AZ1" s="290"/>
      <c r="BA1" s="290"/>
      <c r="BB1" s="290"/>
      <c r="BC1" s="290"/>
      <c r="BD1" s="290"/>
      <c r="BE1" s="290"/>
      <c r="BF1" s="290"/>
      <c r="BG1" s="290"/>
      <c r="BH1" s="290"/>
      <c r="BI1" s="290"/>
      <c r="BJ1" s="290"/>
      <c r="BK1" s="290"/>
      <c r="BL1" s="290"/>
      <c r="BM1" s="290"/>
      <c r="BN1" s="290"/>
      <c r="BO1" s="290"/>
      <c r="BP1" s="290"/>
      <c r="BQ1" s="290"/>
      <c r="BR1" s="290"/>
      <c r="BS1" s="290"/>
      <c r="BT1" s="290"/>
      <c r="BU1" s="290"/>
      <c r="BV1" s="290"/>
      <c r="BW1" s="290"/>
      <c r="BX1" s="290"/>
      <c r="BY1" s="290"/>
      <c r="BZ1" s="290"/>
      <c r="CA1" s="290"/>
      <c r="CB1" s="290"/>
      <c r="CC1" s="290"/>
      <c r="CD1" s="290"/>
      <c r="CE1" s="290"/>
      <c r="CF1" s="290"/>
      <c r="CG1" s="290"/>
      <c r="CH1" s="290"/>
      <c r="CI1" s="290"/>
      <c r="CJ1" s="290"/>
      <c r="CK1" s="290"/>
      <c r="CL1" s="290"/>
      <c r="CM1" s="290"/>
      <c r="CN1" s="290"/>
      <c r="CO1" s="290"/>
      <c r="CP1" s="290"/>
      <c r="CQ1" s="290"/>
      <c r="CR1" s="290"/>
      <c r="CS1" s="290"/>
      <c r="CT1" s="290"/>
      <c r="CU1" s="290"/>
      <c r="CV1" s="290"/>
      <c r="CW1" s="290"/>
      <c r="CX1" s="290"/>
      <c r="CY1" s="290"/>
      <c r="CZ1" s="290"/>
      <c r="DA1" s="290"/>
      <c r="DB1" s="290"/>
      <c r="DC1" s="290"/>
      <c r="DD1" s="290"/>
      <c r="DE1" s="290"/>
      <c r="DF1" s="290"/>
      <c r="DG1" s="290"/>
      <c r="DH1" s="290"/>
      <c r="DI1" s="290"/>
      <c r="DJ1" s="290"/>
      <c r="DK1" s="290"/>
      <c r="DL1" s="290"/>
      <c r="DM1" s="290"/>
      <c r="DN1" s="290"/>
      <c r="DO1" s="290"/>
      <c r="DP1" s="290"/>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90"/>
    </row>
    <row r="17" spans="119:120" x14ac:dyDescent="0.15">
      <c r="DP17" s="290"/>
    </row>
    <row r="18" spans="119:120" x14ac:dyDescent="0.15"/>
    <row r="19" spans="119:120" x14ac:dyDescent="0.15"/>
    <row r="20" spans="119:120" x14ac:dyDescent="0.15">
      <c r="DO20" s="290"/>
      <c r="DP20" s="290"/>
    </row>
    <row r="21" spans="119:120" x14ac:dyDescent="0.15">
      <c r="DP21" s="290"/>
    </row>
    <row r="22" spans="119:120" x14ac:dyDescent="0.15"/>
    <row r="23" spans="119:120" x14ac:dyDescent="0.15">
      <c r="DO23" s="290"/>
      <c r="DP23" s="290"/>
    </row>
    <row r="24" spans="119:120" x14ac:dyDescent="0.15">
      <c r="DP24" s="290"/>
    </row>
    <row r="25" spans="119:120" x14ac:dyDescent="0.15">
      <c r="DP25" s="290"/>
    </row>
    <row r="26" spans="119:120" x14ac:dyDescent="0.15">
      <c r="DO26" s="290"/>
      <c r="DP26" s="290"/>
    </row>
    <row r="27" spans="119:120" x14ac:dyDescent="0.15"/>
    <row r="28" spans="119:120" x14ac:dyDescent="0.15">
      <c r="DO28" s="290"/>
      <c r="DP28" s="290"/>
    </row>
    <row r="29" spans="119:120" x14ac:dyDescent="0.15">
      <c r="DP29" s="290"/>
    </row>
    <row r="30" spans="119:120" x14ac:dyDescent="0.15"/>
    <row r="31" spans="119:120" x14ac:dyDescent="0.15">
      <c r="DO31" s="290"/>
      <c r="DP31" s="290"/>
    </row>
    <row r="32" spans="119:120" x14ac:dyDescent="0.15"/>
    <row r="33" spans="98:120" x14ac:dyDescent="0.15">
      <c r="DO33" s="290"/>
      <c r="DP33" s="290"/>
    </row>
    <row r="34" spans="98:120" x14ac:dyDescent="0.15">
      <c r="DM34" s="290"/>
    </row>
    <row r="35" spans="98:120" x14ac:dyDescent="0.15">
      <c r="CT35" s="290"/>
      <c r="CU35" s="290"/>
      <c r="CV35" s="290"/>
      <c r="CY35" s="290"/>
      <c r="CZ35" s="290"/>
      <c r="DA35" s="290"/>
      <c r="DD35" s="290"/>
      <c r="DE35" s="290"/>
      <c r="DF35" s="290"/>
      <c r="DI35" s="290"/>
      <c r="DJ35" s="290"/>
      <c r="DK35" s="290"/>
      <c r="DM35" s="290"/>
      <c r="DN35" s="290"/>
      <c r="DO35" s="290"/>
      <c r="DP35" s="290"/>
    </row>
    <row r="36" spans="98:120" x14ac:dyDescent="0.15"/>
    <row r="37" spans="98:120" x14ac:dyDescent="0.15">
      <c r="CW37" s="290"/>
      <c r="DB37" s="290"/>
      <c r="DG37" s="290"/>
      <c r="DL37" s="290"/>
      <c r="DP37" s="290"/>
    </row>
    <row r="38" spans="98:120" x14ac:dyDescent="0.15">
      <c r="CT38" s="290"/>
      <c r="CU38" s="290"/>
      <c r="CV38" s="290"/>
      <c r="CW38" s="290"/>
      <c r="CY38" s="290"/>
      <c r="CZ38" s="290"/>
      <c r="DA38" s="290"/>
      <c r="DB38" s="290"/>
      <c r="DD38" s="290"/>
      <c r="DE38" s="290"/>
      <c r="DF38" s="290"/>
      <c r="DG38" s="290"/>
      <c r="DI38" s="290"/>
      <c r="DJ38" s="290"/>
      <c r="DK38" s="290"/>
      <c r="DL38" s="290"/>
      <c r="DN38" s="290"/>
      <c r="DO38" s="290"/>
      <c r="DP38" s="290"/>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90"/>
      <c r="DO49" s="290"/>
      <c r="DP49" s="290"/>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90"/>
      <c r="CS63" s="290"/>
      <c r="CX63" s="290"/>
      <c r="DC63" s="290"/>
      <c r="DH63" s="290"/>
    </row>
    <row r="64" spans="22:120" x14ac:dyDescent="0.15">
      <c r="V64" s="290"/>
    </row>
    <row r="65" spans="15:120" x14ac:dyDescent="0.15">
      <c r="X65" s="290"/>
      <c r="Z65" s="290"/>
      <c r="AA65" s="290"/>
      <c r="AB65" s="290"/>
      <c r="AC65" s="290"/>
      <c r="AD65" s="290"/>
      <c r="AE65" s="290"/>
      <c r="AF65" s="290"/>
      <c r="AG65" s="290"/>
      <c r="AH65" s="290"/>
      <c r="AI65" s="290"/>
      <c r="AJ65" s="290"/>
      <c r="AK65" s="290"/>
      <c r="AL65" s="290"/>
      <c r="AM65" s="290"/>
      <c r="AN65" s="290"/>
      <c r="AO65" s="290"/>
      <c r="AP65" s="290"/>
      <c r="AQ65" s="290"/>
      <c r="AR65" s="290"/>
      <c r="AS65" s="290"/>
      <c r="AT65" s="290"/>
      <c r="AU65" s="290"/>
      <c r="AV65" s="290"/>
      <c r="AW65" s="290"/>
      <c r="AX65" s="290"/>
      <c r="AY65" s="290"/>
      <c r="AZ65" s="290"/>
      <c r="BA65" s="290"/>
      <c r="BB65" s="290"/>
      <c r="BC65" s="290"/>
      <c r="BD65" s="290"/>
      <c r="BE65" s="290"/>
      <c r="BF65" s="290"/>
      <c r="BG65" s="290"/>
      <c r="BH65" s="290"/>
      <c r="BI65" s="290"/>
      <c r="BJ65" s="290"/>
      <c r="BK65" s="290"/>
      <c r="BL65" s="290"/>
      <c r="BM65" s="290"/>
      <c r="BN65" s="290"/>
      <c r="BO65" s="290"/>
      <c r="BP65" s="290"/>
      <c r="BQ65" s="290"/>
      <c r="BR65" s="290"/>
      <c r="BS65" s="290"/>
      <c r="BT65" s="290"/>
      <c r="BU65" s="290"/>
      <c r="BV65" s="290"/>
      <c r="BW65" s="290"/>
      <c r="BX65" s="290"/>
      <c r="BY65" s="290"/>
      <c r="BZ65" s="290"/>
      <c r="CA65" s="290"/>
      <c r="CB65" s="290"/>
      <c r="CC65" s="290"/>
      <c r="CD65" s="290"/>
      <c r="CE65" s="290"/>
      <c r="CF65" s="290"/>
      <c r="CG65" s="290"/>
      <c r="CH65" s="290"/>
      <c r="CI65" s="290"/>
      <c r="CJ65" s="290"/>
      <c r="CK65" s="290"/>
      <c r="CL65" s="290"/>
      <c r="CM65" s="290"/>
      <c r="CN65" s="290"/>
      <c r="CO65" s="290"/>
      <c r="CP65" s="290"/>
      <c r="CQ65" s="290"/>
      <c r="CR65" s="290"/>
      <c r="CU65" s="290"/>
      <c r="CZ65" s="290"/>
      <c r="DE65" s="290"/>
      <c r="DJ65" s="290"/>
    </row>
    <row r="66" spans="15:120" x14ac:dyDescent="0.15">
      <c r="Q66" s="290"/>
      <c r="S66" s="290"/>
      <c r="U66" s="290"/>
      <c r="DM66" s="290"/>
    </row>
    <row r="67" spans="15:120" x14ac:dyDescent="0.15">
      <c r="O67" s="290"/>
      <c r="P67" s="290"/>
      <c r="R67" s="290"/>
      <c r="T67" s="290"/>
      <c r="Y67" s="290"/>
      <c r="CT67" s="290"/>
      <c r="CV67" s="290"/>
      <c r="CW67" s="290"/>
      <c r="CY67" s="290"/>
      <c r="DA67" s="290"/>
      <c r="DB67" s="290"/>
      <c r="DD67" s="290"/>
      <c r="DF67" s="290"/>
      <c r="DG67" s="290"/>
      <c r="DI67" s="290"/>
      <c r="DK67" s="290"/>
      <c r="DL67" s="290"/>
      <c r="DN67" s="290"/>
      <c r="DO67" s="290"/>
      <c r="DP67" s="290"/>
    </row>
    <row r="68" spans="15:120" x14ac:dyDescent="0.15"/>
    <row r="69" spans="15:120" x14ac:dyDescent="0.15"/>
    <row r="70" spans="15:120" x14ac:dyDescent="0.15"/>
    <row r="71" spans="15:120" x14ac:dyDescent="0.15"/>
    <row r="72" spans="15:120" x14ac:dyDescent="0.15">
      <c r="DP72" s="290"/>
    </row>
    <row r="73" spans="15:120" x14ac:dyDescent="0.15">
      <c r="DP73" s="290"/>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90"/>
      <c r="CX96" s="290"/>
      <c r="DC96" s="290"/>
      <c r="DH96" s="290"/>
    </row>
    <row r="97" spans="24:120" x14ac:dyDescent="0.15">
      <c r="CS97" s="290"/>
      <c r="CX97" s="290"/>
      <c r="DC97" s="290"/>
      <c r="DH97" s="290"/>
      <c r="DP97" s="291" t="s">
        <v>487</v>
      </c>
    </row>
    <row r="98" spans="24:120" hidden="1" x14ac:dyDescent="0.15">
      <c r="CS98" s="290"/>
      <c r="CX98" s="290"/>
      <c r="DC98" s="290"/>
      <c r="DH98" s="290"/>
    </row>
    <row r="99" spans="24:120" hidden="1" x14ac:dyDescent="0.15">
      <c r="CS99" s="290"/>
      <c r="CX99" s="290"/>
      <c r="DC99" s="290"/>
      <c r="DH99" s="290"/>
    </row>
    <row r="101" spans="24:120" ht="12" hidden="1" customHeight="1" x14ac:dyDescent="0.15">
      <c r="X101" s="290"/>
      <c r="Y101" s="290"/>
      <c r="Z101" s="290"/>
      <c r="AA101" s="290"/>
      <c r="AB101" s="290"/>
      <c r="AC101" s="290"/>
      <c r="AD101" s="290"/>
      <c r="AE101" s="290"/>
      <c r="AF101" s="290"/>
      <c r="AG101" s="290"/>
      <c r="AH101" s="290"/>
      <c r="AI101" s="290"/>
      <c r="AJ101" s="290"/>
      <c r="AK101" s="290"/>
      <c r="AL101" s="290"/>
      <c r="AM101" s="290"/>
      <c r="AN101" s="290"/>
      <c r="AO101" s="290"/>
      <c r="AP101" s="290"/>
      <c r="AQ101" s="290"/>
      <c r="AR101" s="290"/>
      <c r="AS101" s="290"/>
      <c r="AT101" s="290"/>
      <c r="AU101" s="290"/>
      <c r="AV101" s="290"/>
      <c r="AW101" s="290"/>
      <c r="AX101" s="290"/>
      <c r="AY101" s="290"/>
      <c r="AZ101" s="290"/>
      <c r="BA101" s="290"/>
      <c r="BB101" s="290"/>
      <c r="BC101" s="290"/>
      <c r="BD101" s="290"/>
      <c r="BE101" s="290"/>
      <c r="BF101" s="290"/>
      <c r="BG101" s="290"/>
      <c r="BH101" s="290"/>
      <c r="BI101" s="290"/>
      <c r="BJ101" s="290"/>
      <c r="BK101" s="290"/>
      <c r="BL101" s="290"/>
      <c r="BM101" s="290"/>
      <c r="BN101" s="290"/>
      <c r="BO101" s="290"/>
      <c r="BP101" s="290"/>
      <c r="BQ101" s="290"/>
      <c r="BR101" s="290"/>
      <c r="BS101" s="290"/>
      <c r="BT101" s="290"/>
      <c r="BU101" s="290"/>
      <c r="BV101" s="290"/>
      <c r="BW101" s="290"/>
      <c r="BX101" s="290"/>
      <c r="BY101" s="290"/>
      <c r="BZ101" s="290"/>
      <c r="CA101" s="290"/>
      <c r="CB101" s="290"/>
      <c r="CC101" s="290"/>
      <c r="CD101" s="290"/>
      <c r="CE101" s="290"/>
      <c r="CF101" s="290"/>
      <c r="CG101" s="290"/>
      <c r="CH101" s="290"/>
      <c r="CI101" s="290"/>
      <c r="CJ101" s="290"/>
      <c r="CK101" s="290"/>
      <c r="CL101" s="290"/>
      <c r="CM101" s="290"/>
      <c r="CN101" s="290"/>
      <c r="CO101" s="290"/>
      <c r="CP101" s="290"/>
      <c r="CQ101" s="290"/>
      <c r="CR101" s="290"/>
      <c r="CU101" s="290"/>
      <c r="CZ101" s="290"/>
      <c r="DE101" s="290"/>
      <c r="DJ101" s="290"/>
    </row>
    <row r="102" spans="24:120" ht="1.5" hidden="1" customHeight="1" x14ac:dyDescent="0.15">
      <c r="CU102" s="290"/>
      <c r="CZ102" s="290"/>
      <c r="DE102" s="290"/>
      <c r="DJ102" s="290"/>
      <c r="DM102" s="290"/>
    </row>
    <row r="103" spans="24:120" hidden="1" x14ac:dyDescent="0.15">
      <c r="CT103" s="290"/>
      <c r="CV103" s="290"/>
      <c r="CW103" s="290"/>
      <c r="CY103" s="290"/>
      <c r="DA103" s="290"/>
      <c r="DB103" s="290"/>
      <c r="DD103" s="290"/>
      <c r="DF103" s="290"/>
      <c r="DG103" s="290"/>
      <c r="DI103" s="290"/>
      <c r="DK103" s="290"/>
      <c r="DL103" s="290"/>
      <c r="DM103" s="290"/>
      <c r="DN103" s="290"/>
      <c r="DO103" s="290"/>
      <c r="DP103" s="290"/>
    </row>
    <row r="104" spans="24:120" hidden="1" x14ac:dyDescent="0.15">
      <c r="CV104" s="290"/>
      <c r="CW104" s="290"/>
      <c r="DA104" s="290"/>
      <c r="DB104" s="290"/>
      <c r="DF104" s="290"/>
      <c r="DG104" s="290"/>
      <c r="DK104" s="290"/>
      <c r="DL104" s="290"/>
      <c r="DN104" s="290"/>
      <c r="DO104" s="290"/>
      <c r="DP104" s="290"/>
    </row>
    <row r="105" spans="24:120" ht="12.75" hidden="1" customHeight="1" x14ac:dyDescent="0.15"/>
  </sheetData>
  <sheetProtection algorithmName="SHA-512" hashValue="+WaLojoQqxNfRwjk8+lRJPBQuJKxH5zRI9EGyk3zSM2WlV0R07QeM27Gh3g8C1EuUr/j0Ngy0+gUtxI94VHUeQ==" saltValue="HDTf8a/BJW/xtsj/XGP0Pw==" spinCount="100000" sheet="1" objects="1" scenarios="1"/>
  <dataConsolidate/>
  <phoneticPr fontId="2"/>
  <printOptions horizontalCentered="1" verticalCentered="1"/>
  <pageMargins left="0" right="0" top="0" bottom="0" header="0" footer="0"/>
  <pageSetup paperSize="9" scale="45"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L89"/>
  <sheetViews>
    <sheetView showGridLines="0" zoomScaleNormal="100" zoomScaleSheetLayoutView="55" workbookViewId="0"/>
  </sheetViews>
  <sheetFormatPr defaultColWidth="0" defaultRowHeight="13.5" customHeight="1" zeroHeight="1" x14ac:dyDescent="0.15"/>
  <cols>
    <col min="1" max="116" width="2.625" style="291" customWidth="1"/>
    <col min="117" max="16384" width="9" style="290" hidden="1"/>
  </cols>
  <sheetData>
    <row r="1" spans="2:116" x14ac:dyDescent="0.15">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c r="AI1" s="290"/>
      <c r="AJ1" s="290"/>
      <c r="AK1" s="290"/>
      <c r="AL1" s="290"/>
      <c r="AM1" s="290"/>
      <c r="AN1" s="290"/>
      <c r="AO1" s="290"/>
      <c r="AP1" s="290"/>
      <c r="AQ1" s="290"/>
      <c r="AR1" s="290"/>
      <c r="AS1" s="290"/>
      <c r="AT1" s="290"/>
      <c r="AU1" s="290"/>
      <c r="AV1" s="290"/>
      <c r="AW1" s="290"/>
      <c r="AX1" s="290"/>
      <c r="AY1" s="290"/>
      <c r="AZ1" s="290"/>
      <c r="BA1" s="290"/>
      <c r="BB1" s="290"/>
      <c r="BC1" s="290"/>
      <c r="BD1" s="290"/>
      <c r="BE1" s="290"/>
      <c r="BF1" s="290"/>
      <c r="BG1" s="290"/>
      <c r="BH1" s="290"/>
      <c r="BI1" s="290"/>
      <c r="BJ1" s="290"/>
      <c r="BK1" s="290"/>
      <c r="BL1" s="290"/>
      <c r="BM1" s="290"/>
      <c r="BN1" s="290"/>
      <c r="BO1" s="290"/>
      <c r="BP1" s="290"/>
      <c r="BQ1" s="290"/>
      <c r="BR1" s="290"/>
      <c r="BS1" s="290"/>
      <c r="BT1" s="290"/>
      <c r="BU1" s="290"/>
      <c r="BV1" s="290"/>
      <c r="BW1" s="290"/>
      <c r="BX1" s="290"/>
      <c r="BY1" s="290"/>
      <c r="BZ1" s="290"/>
      <c r="CA1" s="290"/>
      <c r="CB1" s="290"/>
      <c r="CC1" s="290"/>
      <c r="CD1" s="290"/>
      <c r="CE1" s="290"/>
      <c r="CF1" s="290"/>
      <c r="CG1" s="290"/>
      <c r="CH1" s="290"/>
      <c r="CI1" s="290"/>
      <c r="CJ1" s="290"/>
      <c r="CK1" s="290"/>
      <c r="CL1" s="290"/>
      <c r="CM1" s="290"/>
      <c r="CN1" s="290"/>
      <c r="CO1" s="290"/>
      <c r="CP1" s="290"/>
      <c r="CQ1" s="290"/>
      <c r="CR1" s="290"/>
      <c r="CS1" s="290"/>
      <c r="CT1" s="290"/>
      <c r="CU1" s="290"/>
      <c r="CV1" s="290"/>
      <c r="CW1" s="290"/>
      <c r="CX1" s="290"/>
      <c r="CY1" s="290"/>
      <c r="CZ1" s="290"/>
      <c r="DA1" s="290"/>
      <c r="DB1" s="290"/>
      <c r="DC1" s="290"/>
      <c r="DD1" s="290"/>
      <c r="DE1" s="290"/>
      <c r="DF1" s="290"/>
      <c r="DG1" s="290"/>
      <c r="DH1" s="290"/>
      <c r="DI1" s="290"/>
      <c r="DJ1" s="290"/>
      <c r="DK1" s="290"/>
      <c r="DL1" s="290"/>
    </row>
    <row r="2" spans="2:116" x14ac:dyDescent="0.15"/>
    <row r="3" spans="2:116" x14ac:dyDescent="0.15"/>
    <row r="4" spans="2:116" x14ac:dyDescent="0.15">
      <c r="R4" s="290"/>
      <c r="S4" s="290"/>
      <c r="T4" s="290"/>
      <c r="U4" s="290"/>
      <c r="V4" s="290"/>
      <c r="W4" s="290"/>
      <c r="X4" s="290"/>
      <c r="Y4" s="290"/>
      <c r="Z4" s="290"/>
      <c r="AA4" s="290"/>
      <c r="AB4" s="290"/>
      <c r="AC4" s="290"/>
      <c r="AD4" s="290"/>
      <c r="AE4" s="290"/>
      <c r="AF4" s="290"/>
      <c r="AG4" s="290"/>
      <c r="AH4" s="290"/>
      <c r="AI4" s="290"/>
      <c r="AJ4" s="290"/>
      <c r="AK4" s="290"/>
      <c r="AL4" s="290"/>
      <c r="AM4" s="290"/>
      <c r="AN4" s="290"/>
      <c r="AO4" s="290"/>
      <c r="AP4" s="290"/>
      <c r="AQ4" s="290"/>
      <c r="AR4" s="290"/>
      <c r="AS4" s="290"/>
      <c r="AT4" s="290"/>
      <c r="AU4" s="290"/>
      <c r="AV4" s="290"/>
      <c r="AW4" s="290"/>
      <c r="AX4" s="290"/>
      <c r="AY4" s="290"/>
      <c r="AZ4" s="290"/>
      <c r="BA4" s="290"/>
      <c r="BB4" s="290"/>
      <c r="BC4" s="290"/>
      <c r="BD4" s="290"/>
      <c r="BE4" s="290"/>
      <c r="BF4" s="290"/>
      <c r="BG4" s="290"/>
      <c r="BH4" s="290"/>
      <c r="BI4" s="290"/>
      <c r="BJ4" s="290"/>
      <c r="BK4" s="290"/>
      <c r="BL4" s="290"/>
      <c r="BM4" s="290"/>
      <c r="BN4" s="290"/>
      <c r="BO4" s="290"/>
      <c r="BP4" s="290"/>
      <c r="BQ4" s="290"/>
      <c r="BR4" s="290"/>
      <c r="BS4" s="290"/>
      <c r="BT4" s="290"/>
      <c r="BU4" s="290"/>
      <c r="BV4" s="290"/>
      <c r="BW4" s="290"/>
      <c r="BX4" s="290"/>
      <c r="BY4" s="290"/>
      <c r="BZ4" s="290"/>
      <c r="CA4" s="290"/>
      <c r="CB4" s="290"/>
      <c r="CC4" s="290"/>
      <c r="CD4" s="290"/>
      <c r="CE4" s="290"/>
      <c r="CF4" s="290"/>
      <c r="CG4" s="290"/>
      <c r="CH4" s="290"/>
      <c r="CI4" s="290"/>
      <c r="CJ4" s="290"/>
      <c r="CK4" s="290"/>
      <c r="CL4" s="290"/>
      <c r="CM4" s="290"/>
      <c r="CN4" s="290"/>
      <c r="CO4" s="290"/>
      <c r="CP4" s="290"/>
      <c r="CQ4" s="290"/>
      <c r="CR4" s="290"/>
      <c r="CS4" s="290"/>
      <c r="CT4" s="290"/>
      <c r="CU4" s="290"/>
      <c r="CV4" s="290"/>
      <c r="CW4" s="290"/>
      <c r="CX4" s="290"/>
      <c r="CY4" s="290"/>
      <c r="CZ4" s="290"/>
      <c r="DA4" s="290"/>
      <c r="DB4" s="290"/>
      <c r="DC4" s="290"/>
      <c r="DD4" s="290"/>
      <c r="DE4" s="290"/>
      <c r="DF4" s="290"/>
      <c r="DG4" s="290"/>
      <c r="DH4" s="290"/>
      <c r="DI4" s="290"/>
      <c r="DJ4" s="290"/>
      <c r="DK4" s="290"/>
      <c r="DL4" s="290"/>
    </row>
    <row r="5" spans="2:116" x14ac:dyDescent="0.15">
      <c r="R5" s="290"/>
      <c r="S5" s="290"/>
      <c r="T5" s="290"/>
      <c r="U5" s="290"/>
      <c r="V5" s="290"/>
      <c r="W5" s="290"/>
      <c r="X5" s="290"/>
      <c r="Y5" s="290"/>
      <c r="Z5" s="290"/>
      <c r="AA5" s="290"/>
      <c r="AB5" s="290"/>
      <c r="AC5" s="290"/>
      <c r="AD5" s="290"/>
      <c r="AE5" s="290"/>
      <c r="AF5" s="290"/>
      <c r="AG5" s="290"/>
      <c r="AH5" s="290"/>
      <c r="AI5" s="290"/>
      <c r="AJ5" s="290"/>
      <c r="AK5" s="290"/>
      <c r="AL5" s="290"/>
      <c r="AM5" s="290"/>
      <c r="AN5" s="290"/>
      <c r="AO5" s="290"/>
      <c r="AP5" s="290"/>
      <c r="AQ5" s="290"/>
      <c r="AR5" s="290"/>
      <c r="AS5" s="290"/>
      <c r="AT5" s="290"/>
      <c r="AU5" s="290"/>
      <c r="AV5" s="290"/>
      <c r="AW5" s="290"/>
      <c r="AX5" s="290"/>
      <c r="AY5" s="290"/>
      <c r="AZ5" s="290"/>
      <c r="BA5" s="290"/>
      <c r="BB5" s="290"/>
      <c r="BC5" s="290"/>
      <c r="BD5" s="290"/>
      <c r="BE5" s="290"/>
      <c r="BF5" s="290"/>
      <c r="BG5" s="290"/>
      <c r="BH5" s="290"/>
      <c r="BI5" s="290"/>
      <c r="BJ5" s="290"/>
      <c r="BK5" s="290"/>
      <c r="BL5" s="290"/>
      <c r="BM5" s="290"/>
      <c r="BN5" s="290"/>
      <c r="BO5" s="290"/>
      <c r="BP5" s="290"/>
      <c r="BQ5" s="290"/>
      <c r="BR5" s="290"/>
      <c r="BS5" s="290"/>
      <c r="BT5" s="290"/>
      <c r="BU5" s="290"/>
      <c r="BV5" s="290"/>
      <c r="BW5" s="290"/>
      <c r="BX5" s="290"/>
      <c r="BY5" s="290"/>
      <c r="BZ5" s="290"/>
      <c r="CA5" s="290"/>
      <c r="CB5" s="290"/>
      <c r="CC5" s="290"/>
      <c r="CD5" s="290"/>
      <c r="CE5" s="290"/>
      <c r="CF5" s="290"/>
      <c r="CG5" s="290"/>
      <c r="CH5" s="290"/>
      <c r="CI5" s="290"/>
      <c r="CJ5" s="290"/>
      <c r="CK5" s="290"/>
      <c r="CL5" s="290"/>
      <c r="CM5" s="290"/>
      <c r="CN5" s="290"/>
      <c r="CO5" s="290"/>
      <c r="CP5" s="290"/>
      <c r="CQ5" s="290"/>
      <c r="CR5" s="290"/>
      <c r="CS5" s="290"/>
      <c r="CT5" s="290"/>
      <c r="CU5" s="290"/>
      <c r="CV5" s="290"/>
      <c r="CW5" s="290"/>
      <c r="CX5" s="290"/>
      <c r="CY5" s="290"/>
      <c r="CZ5" s="290"/>
      <c r="DA5" s="290"/>
      <c r="DB5" s="290"/>
      <c r="DC5" s="290"/>
      <c r="DD5" s="290"/>
      <c r="DE5" s="290"/>
      <c r="DF5" s="290"/>
      <c r="DG5" s="290"/>
      <c r="DH5" s="290"/>
      <c r="DI5" s="290"/>
      <c r="DJ5" s="290"/>
      <c r="DK5" s="290"/>
      <c r="DL5" s="290"/>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90"/>
      <c r="J18" s="290"/>
      <c r="K18" s="290"/>
      <c r="L18" s="290"/>
      <c r="M18" s="290"/>
      <c r="N18" s="290"/>
      <c r="O18" s="290"/>
      <c r="P18" s="290"/>
      <c r="Q18" s="290"/>
      <c r="R18" s="290"/>
      <c r="S18" s="290"/>
      <c r="T18" s="290"/>
      <c r="U18" s="290"/>
      <c r="V18" s="290"/>
      <c r="W18" s="290"/>
      <c r="X18" s="290"/>
      <c r="Y18" s="290"/>
      <c r="Z18" s="290"/>
      <c r="AA18" s="290"/>
      <c r="AB18" s="290"/>
      <c r="AC18" s="290"/>
      <c r="AD18" s="290"/>
      <c r="AE18" s="290"/>
      <c r="AF18" s="290"/>
      <c r="AG18" s="290"/>
      <c r="AH18" s="290"/>
      <c r="AI18" s="290"/>
      <c r="AJ18" s="290"/>
      <c r="AK18" s="290"/>
      <c r="AL18" s="290"/>
      <c r="AM18" s="290"/>
      <c r="AN18" s="290"/>
      <c r="AO18" s="290"/>
      <c r="AP18" s="290"/>
      <c r="AQ18" s="290"/>
      <c r="AR18" s="290"/>
      <c r="AS18" s="290"/>
      <c r="AT18" s="290"/>
      <c r="AU18" s="290"/>
      <c r="AV18" s="290"/>
      <c r="AW18" s="290"/>
      <c r="AX18" s="290"/>
      <c r="AY18" s="290"/>
      <c r="AZ18" s="290"/>
      <c r="BA18" s="290"/>
      <c r="BB18" s="290"/>
      <c r="BC18" s="290"/>
      <c r="BD18" s="290"/>
      <c r="BE18" s="290"/>
      <c r="BF18" s="290"/>
      <c r="BG18" s="290"/>
      <c r="BH18" s="290"/>
      <c r="BI18" s="290"/>
      <c r="BJ18" s="290"/>
      <c r="BK18" s="290"/>
      <c r="BL18" s="290"/>
      <c r="BM18" s="290"/>
      <c r="BN18" s="290"/>
      <c r="BO18" s="290"/>
      <c r="BP18" s="290"/>
      <c r="BQ18" s="290"/>
      <c r="BR18" s="290"/>
      <c r="BS18" s="290"/>
      <c r="BT18" s="290"/>
      <c r="BU18" s="290"/>
      <c r="BV18" s="290"/>
      <c r="BW18" s="290"/>
      <c r="BX18" s="290"/>
      <c r="BY18" s="290"/>
      <c r="BZ18" s="290"/>
      <c r="CA18" s="290"/>
      <c r="CB18" s="290"/>
      <c r="CC18" s="290"/>
      <c r="CD18" s="290"/>
      <c r="CE18" s="290"/>
      <c r="CF18" s="290"/>
      <c r="CG18" s="290"/>
      <c r="CH18" s="290"/>
      <c r="CI18" s="290"/>
      <c r="CJ18" s="290"/>
      <c r="CK18" s="290"/>
      <c r="CL18" s="290"/>
      <c r="CM18" s="290"/>
      <c r="CN18" s="290"/>
      <c r="CO18" s="290"/>
      <c r="CP18" s="290"/>
      <c r="CQ18" s="290"/>
      <c r="CR18" s="290"/>
      <c r="CS18" s="290"/>
      <c r="CT18" s="290"/>
      <c r="CU18" s="290"/>
      <c r="CV18" s="290"/>
      <c r="CW18" s="290"/>
      <c r="CX18" s="290"/>
      <c r="CY18" s="290"/>
      <c r="CZ18" s="290"/>
      <c r="DA18" s="290"/>
      <c r="DB18" s="290"/>
      <c r="DC18" s="290"/>
      <c r="DD18" s="290"/>
      <c r="DE18" s="290"/>
      <c r="DF18" s="290"/>
      <c r="DG18" s="290"/>
      <c r="DH18" s="290"/>
      <c r="DI18" s="290"/>
      <c r="DJ18" s="290"/>
      <c r="DK18" s="290"/>
      <c r="DL18" s="290"/>
    </row>
    <row r="19" spans="9:116" x14ac:dyDescent="0.15"/>
    <row r="20" spans="9:116" x14ac:dyDescent="0.15"/>
    <row r="21" spans="9:116" x14ac:dyDescent="0.15">
      <c r="DL21" s="290"/>
    </row>
    <row r="22" spans="9:116" x14ac:dyDescent="0.15">
      <c r="DI22" s="290"/>
      <c r="DJ22" s="290"/>
      <c r="DK22" s="290"/>
      <c r="DL22" s="290"/>
    </row>
    <row r="23" spans="9:116" x14ac:dyDescent="0.15">
      <c r="CY23" s="290"/>
      <c r="CZ23" s="290"/>
      <c r="DA23" s="290"/>
      <c r="DB23" s="290"/>
      <c r="DC23" s="290"/>
      <c r="DD23" s="290"/>
      <c r="DE23" s="290"/>
      <c r="DF23" s="290"/>
      <c r="DG23" s="290"/>
      <c r="DH23" s="290"/>
      <c r="DI23" s="290"/>
      <c r="DJ23" s="290"/>
      <c r="DK23" s="290"/>
      <c r="DL23" s="290"/>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90"/>
      <c r="DA35" s="290"/>
      <c r="DB35" s="290"/>
      <c r="DC35" s="290"/>
      <c r="DD35" s="290"/>
      <c r="DE35" s="290"/>
      <c r="DF35" s="290"/>
      <c r="DG35" s="290"/>
      <c r="DH35" s="290"/>
      <c r="DI35" s="290"/>
      <c r="DJ35" s="290"/>
      <c r="DK35" s="290"/>
      <c r="DL35" s="290"/>
    </row>
    <row r="36" spans="15:116" x14ac:dyDescent="0.15"/>
    <row r="37" spans="15:116" x14ac:dyDescent="0.15">
      <c r="DL37" s="290"/>
    </row>
    <row r="38" spans="15:116" x14ac:dyDescent="0.15">
      <c r="DI38" s="290"/>
      <c r="DJ38" s="290"/>
      <c r="DK38" s="290"/>
      <c r="DL38" s="290"/>
    </row>
    <row r="39" spans="15:116" x14ac:dyDescent="0.15"/>
    <row r="40" spans="15:116" x14ac:dyDescent="0.15"/>
    <row r="41" spans="15:116" x14ac:dyDescent="0.15"/>
    <row r="42" spans="15:116" x14ac:dyDescent="0.15"/>
    <row r="43" spans="15:116" x14ac:dyDescent="0.15">
      <c r="O43" s="290"/>
      <c r="P43" s="290"/>
      <c r="Q43" s="290"/>
      <c r="R43" s="290"/>
      <c r="S43" s="290"/>
      <c r="T43" s="290"/>
      <c r="U43" s="290"/>
      <c r="V43" s="290"/>
      <c r="W43" s="290"/>
      <c r="X43" s="290"/>
      <c r="Y43" s="290"/>
      <c r="Z43" s="290"/>
      <c r="AA43" s="290"/>
      <c r="AB43" s="290"/>
      <c r="AC43" s="290"/>
      <c r="AD43" s="290"/>
      <c r="AE43" s="290"/>
      <c r="AF43" s="290"/>
      <c r="AG43" s="290"/>
      <c r="AH43" s="290"/>
      <c r="AI43" s="290"/>
      <c r="AJ43" s="290"/>
      <c r="AK43" s="290"/>
      <c r="AL43" s="290"/>
      <c r="AM43" s="290"/>
      <c r="AN43" s="290"/>
      <c r="AO43" s="290"/>
      <c r="AP43" s="290"/>
      <c r="AQ43" s="290"/>
      <c r="AR43" s="290"/>
      <c r="AS43" s="290"/>
      <c r="AT43" s="290"/>
      <c r="AU43" s="290"/>
      <c r="AV43" s="290"/>
      <c r="AW43" s="290"/>
      <c r="AX43" s="290"/>
      <c r="AY43" s="290"/>
      <c r="AZ43" s="290"/>
      <c r="BA43" s="290"/>
      <c r="BB43" s="290"/>
      <c r="BC43" s="290"/>
      <c r="BD43" s="290"/>
      <c r="BE43" s="290"/>
      <c r="BF43" s="290"/>
      <c r="BG43" s="290"/>
      <c r="BH43" s="290"/>
      <c r="BI43" s="290"/>
      <c r="BJ43" s="290"/>
      <c r="BK43" s="290"/>
      <c r="BL43" s="290"/>
      <c r="BM43" s="290"/>
      <c r="BN43" s="290"/>
      <c r="BO43" s="290"/>
      <c r="BP43" s="290"/>
      <c r="BQ43" s="290"/>
      <c r="BR43" s="290"/>
      <c r="BS43" s="290"/>
      <c r="BT43" s="290"/>
      <c r="BU43" s="290"/>
      <c r="BV43" s="290"/>
      <c r="BW43" s="290"/>
      <c r="BX43" s="290"/>
      <c r="BY43" s="290"/>
      <c r="BZ43" s="290"/>
      <c r="CA43" s="290"/>
      <c r="CB43" s="290"/>
      <c r="CC43" s="290"/>
      <c r="CD43" s="290"/>
      <c r="CE43" s="290"/>
      <c r="CF43" s="290"/>
      <c r="CG43" s="290"/>
      <c r="CH43" s="290"/>
      <c r="CI43" s="290"/>
      <c r="CJ43" s="290"/>
      <c r="CK43" s="290"/>
      <c r="CL43" s="290"/>
      <c r="CM43" s="290"/>
      <c r="CN43" s="290"/>
      <c r="CO43" s="290"/>
      <c r="CP43" s="290"/>
      <c r="CQ43" s="290"/>
      <c r="CR43" s="290"/>
      <c r="CS43" s="290"/>
      <c r="CT43" s="290"/>
      <c r="CU43" s="290"/>
      <c r="CV43" s="290"/>
      <c r="CW43" s="290"/>
      <c r="CX43" s="290"/>
      <c r="CY43" s="290"/>
      <c r="CZ43" s="290"/>
      <c r="DA43" s="290"/>
      <c r="DB43" s="290"/>
      <c r="DC43" s="290"/>
      <c r="DD43" s="290"/>
      <c r="DE43" s="290"/>
      <c r="DF43" s="290"/>
      <c r="DG43" s="290"/>
      <c r="DH43" s="290"/>
      <c r="DI43" s="290"/>
      <c r="DJ43" s="290"/>
      <c r="DK43" s="290"/>
      <c r="DL43" s="290"/>
    </row>
    <row r="44" spans="15:116" x14ac:dyDescent="0.15">
      <c r="DL44" s="290"/>
    </row>
    <row r="45" spans="15:116" x14ac:dyDescent="0.15"/>
    <row r="46" spans="15:116" x14ac:dyDescent="0.15">
      <c r="DA46" s="290"/>
      <c r="DB46" s="290"/>
      <c r="DC46" s="290"/>
      <c r="DD46" s="290"/>
      <c r="DE46" s="290"/>
      <c r="DF46" s="290"/>
      <c r="DG46" s="290"/>
      <c r="DH46" s="290"/>
      <c r="DI46" s="290"/>
      <c r="DJ46" s="290"/>
      <c r="DK46" s="290"/>
      <c r="DL46" s="290"/>
    </row>
    <row r="47" spans="15:116" x14ac:dyDescent="0.15"/>
    <row r="48" spans="15:116" x14ac:dyDescent="0.15"/>
    <row r="49" spans="104:116" x14ac:dyDescent="0.15"/>
    <row r="50" spans="104:116" x14ac:dyDescent="0.15">
      <c r="CZ50" s="290"/>
      <c r="DA50" s="290"/>
      <c r="DB50" s="290"/>
      <c r="DC50" s="290"/>
      <c r="DD50" s="290"/>
      <c r="DE50" s="290"/>
      <c r="DF50" s="290"/>
      <c r="DG50" s="290"/>
      <c r="DH50" s="290"/>
      <c r="DI50" s="290"/>
      <c r="DJ50" s="290"/>
      <c r="DK50" s="290"/>
      <c r="DL50" s="290"/>
    </row>
    <row r="51" spans="104:116" x14ac:dyDescent="0.15"/>
    <row r="52" spans="104:116" x14ac:dyDescent="0.15"/>
    <row r="53" spans="104:116" x14ac:dyDescent="0.15">
      <c r="DL53" s="290"/>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90"/>
      <c r="DD67" s="290"/>
      <c r="DE67" s="290"/>
      <c r="DF67" s="290"/>
      <c r="DG67" s="290"/>
      <c r="DH67" s="290"/>
      <c r="DI67" s="290"/>
      <c r="DJ67" s="290"/>
      <c r="DK67" s="290"/>
      <c r="DL67" s="290"/>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rzngCnPhMw7pBVZOCV9SlB33hMSoUy9hDiozW5EbeKNpmeQ/HbxzFn8g5i3FpmAvAfPJGdb6knCrJdhCGCb1ZA==" saltValue="GG9162rak75t8kj0zMfMPg==" spinCount="100000" sheet="1" objects="1" scenarios="1"/>
  <dataConsolidate/>
  <phoneticPr fontId="2"/>
  <printOptions horizontalCentered="1" verticalCentered="1"/>
  <pageMargins left="0" right="0" top="0" bottom="0" header="0" footer="0"/>
  <pageSetup paperSize="9" scale="46"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73"/>
  <sheetViews>
    <sheetView showGridLines="0" view="pageBreakPreview" workbookViewId="0"/>
  </sheetViews>
  <sheetFormatPr defaultColWidth="0" defaultRowHeight="13.5" customHeight="1" zeroHeight="1" x14ac:dyDescent="0.15"/>
  <cols>
    <col min="1" max="36" width="2.5" style="292" customWidth="1"/>
    <col min="37" max="44" width="17" style="292" customWidth="1"/>
    <col min="45" max="45" width="6.125" style="299" customWidth="1"/>
    <col min="46" max="46" width="3" style="297" customWidth="1"/>
    <col min="47" max="47" width="19.125" style="292" hidden="1" customWidth="1"/>
    <col min="48" max="52" width="12.625" style="292" hidden="1" customWidth="1"/>
    <col min="53" max="16384" width="8.625" style="292" hidden="1"/>
  </cols>
  <sheetData>
    <row r="1" spans="1:46" x14ac:dyDescent="0.15">
      <c r="AS1" s="293"/>
      <c r="AT1" s="293"/>
    </row>
    <row r="2" spans="1:46" x14ac:dyDescent="0.15">
      <c r="AS2" s="293"/>
      <c r="AT2" s="293"/>
    </row>
    <row r="3" spans="1:46" x14ac:dyDescent="0.15">
      <c r="AS3" s="293"/>
      <c r="AT3" s="293"/>
    </row>
    <row r="4" spans="1:46" x14ac:dyDescent="0.15">
      <c r="AS4" s="293"/>
      <c r="AT4" s="293"/>
    </row>
    <row r="5" spans="1:46" ht="17.25" x14ac:dyDescent="0.15">
      <c r="A5" s="294" t="s">
        <v>488</v>
      </c>
      <c r="B5" s="295"/>
      <c r="C5" s="295"/>
      <c r="D5" s="295"/>
      <c r="E5" s="295"/>
      <c r="F5" s="295"/>
      <c r="G5" s="295"/>
      <c r="H5" s="295"/>
      <c r="I5" s="295"/>
      <c r="J5" s="295"/>
      <c r="K5" s="295"/>
      <c r="L5" s="295"/>
      <c r="M5" s="295"/>
      <c r="N5" s="295"/>
      <c r="O5" s="295"/>
      <c r="P5" s="295"/>
      <c r="Q5" s="295"/>
      <c r="R5" s="295"/>
      <c r="S5" s="295"/>
      <c r="T5" s="295"/>
      <c r="U5" s="295"/>
      <c r="V5" s="295"/>
      <c r="W5" s="295"/>
      <c r="X5" s="295"/>
      <c r="Y5" s="295"/>
      <c r="Z5" s="295"/>
      <c r="AA5" s="295"/>
      <c r="AB5" s="295"/>
      <c r="AC5" s="295"/>
      <c r="AD5" s="295"/>
      <c r="AE5" s="295"/>
      <c r="AF5" s="295"/>
      <c r="AG5" s="295"/>
      <c r="AH5" s="295"/>
      <c r="AI5" s="295"/>
      <c r="AJ5" s="295"/>
      <c r="AK5" s="295"/>
      <c r="AL5" s="295"/>
      <c r="AM5" s="295"/>
      <c r="AN5" s="295"/>
      <c r="AO5" s="295"/>
      <c r="AP5" s="295"/>
      <c r="AQ5" s="295"/>
      <c r="AR5" s="295"/>
      <c r="AS5" s="296"/>
    </row>
    <row r="6" spans="1:46" x14ac:dyDescent="0.15">
      <c r="A6" s="297"/>
      <c r="B6" s="293"/>
      <c r="C6" s="293"/>
      <c r="D6" s="293"/>
      <c r="E6" s="293"/>
      <c r="F6" s="293"/>
      <c r="G6" s="293"/>
      <c r="H6" s="293"/>
      <c r="I6" s="293"/>
      <c r="J6" s="293"/>
      <c r="K6" s="293"/>
      <c r="L6" s="293"/>
      <c r="M6" s="293"/>
      <c r="N6" s="293"/>
      <c r="O6" s="293"/>
      <c r="P6" s="293"/>
      <c r="Q6" s="293"/>
      <c r="R6" s="293"/>
      <c r="S6" s="293"/>
      <c r="T6" s="293"/>
      <c r="U6" s="293"/>
      <c r="V6" s="293"/>
      <c r="W6" s="293"/>
      <c r="X6" s="293"/>
      <c r="Y6" s="293"/>
      <c r="Z6" s="293"/>
      <c r="AA6" s="293"/>
      <c r="AB6" s="293"/>
      <c r="AC6" s="293"/>
      <c r="AD6" s="293"/>
      <c r="AE6" s="293"/>
      <c r="AF6" s="293"/>
      <c r="AG6" s="293"/>
      <c r="AH6" s="293"/>
      <c r="AI6" s="293"/>
      <c r="AJ6" s="293"/>
      <c r="AK6" s="298" t="s">
        <v>489</v>
      </c>
      <c r="AL6" s="298"/>
      <c r="AM6" s="298"/>
      <c r="AN6" s="298"/>
      <c r="AO6" s="293"/>
      <c r="AP6" s="293"/>
      <c r="AQ6" s="293"/>
      <c r="AR6" s="293"/>
    </row>
    <row r="7" spans="1:46" x14ac:dyDescent="0.15">
      <c r="A7" s="297"/>
      <c r="B7" s="293"/>
      <c r="C7" s="293"/>
      <c r="D7" s="293"/>
      <c r="E7" s="293"/>
      <c r="F7" s="293"/>
      <c r="G7" s="293"/>
      <c r="H7" s="293"/>
      <c r="I7" s="293"/>
      <c r="J7" s="293"/>
      <c r="K7" s="293"/>
      <c r="L7" s="293"/>
      <c r="M7" s="293"/>
      <c r="N7" s="293"/>
      <c r="O7" s="293"/>
      <c r="P7" s="293"/>
      <c r="Q7" s="293"/>
      <c r="R7" s="293"/>
      <c r="S7" s="293"/>
      <c r="T7" s="293"/>
      <c r="U7" s="293"/>
      <c r="V7" s="293"/>
      <c r="W7" s="293"/>
      <c r="X7" s="293"/>
      <c r="Y7" s="293"/>
      <c r="Z7" s="293"/>
      <c r="AA7" s="293"/>
      <c r="AB7" s="293"/>
      <c r="AC7" s="293"/>
      <c r="AD7" s="293"/>
      <c r="AE7" s="293"/>
      <c r="AF7" s="293"/>
      <c r="AG7" s="293"/>
      <c r="AH7" s="293"/>
      <c r="AI7" s="293"/>
      <c r="AJ7" s="293"/>
      <c r="AK7" s="300"/>
      <c r="AL7" s="301"/>
      <c r="AM7" s="301"/>
      <c r="AN7" s="302"/>
      <c r="AO7" s="1212" t="s">
        <v>490</v>
      </c>
      <c r="AP7" s="303"/>
      <c r="AQ7" s="304" t="s">
        <v>491</v>
      </c>
      <c r="AR7" s="305"/>
    </row>
    <row r="8" spans="1:46" x14ac:dyDescent="0.15">
      <c r="A8" s="297"/>
      <c r="B8" s="293"/>
      <c r="C8" s="293"/>
      <c r="D8" s="293"/>
      <c r="E8" s="293"/>
      <c r="F8" s="293"/>
      <c r="G8" s="293"/>
      <c r="H8" s="293"/>
      <c r="I8" s="293"/>
      <c r="J8" s="293"/>
      <c r="K8" s="293"/>
      <c r="L8" s="293"/>
      <c r="M8" s="293"/>
      <c r="N8" s="293"/>
      <c r="O8" s="293"/>
      <c r="P8" s="293"/>
      <c r="Q8" s="293"/>
      <c r="R8" s="293"/>
      <c r="S8" s="293"/>
      <c r="T8" s="293"/>
      <c r="U8" s="293"/>
      <c r="V8" s="293"/>
      <c r="W8" s="293"/>
      <c r="X8" s="293"/>
      <c r="Y8" s="293"/>
      <c r="Z8" s="293"/>
      <c r="AA8" s="293"/>
      <c r="AB8" s="293"/>
      <c r="AC8" s="293"/>
      <c r="AD8" s="293"/>
      <c r="AE8" s="293"/>
      <c r="AF8" s="293"/>
      <c r="AG8" s="293"/>
      <c r="AH8" s="293"/>
      <c r="AI8" s="293"/>
      <c r="AJ8" s="293"/>
      <c r="AK8" s="306"/>
      <c r="AL8" s="307"/>
      <c r="AM8" s="307"/>
      <c r="AN8" s="308"/>
      <c r="AO8" s="1213"/>
      <c r="AP8" s="309" t="s">
        <v>492</v>
      </c>
      <c r="AQ8" s="310" t="s">
        <v>493</v>
      </c>
      <c r="AR8" s="311" t="s">
        <v>494</v>
      </c>
    </row>
    <row r="9" spans="1:46" x14ac:dyDescent="0.15">
      <c r="A9" s="297"/>
      <c r="B9" s="293"/>
      <c r="C9" s="293"/>
      <c r="D9" s="293"/>
      <c r="E9" s="293"/>
      <c r="F9" s="293"/>
      <c r="G9" s="293"/>
      <c r="H9" s="293"/>
      <c r="I9" s="293"/>
      <c r="J9" s="293"/>
      <c r="K9" s="293"/>
      <c r="L9" s="293"/>
      <c r="M9" s="293"/>
      <c r="N9" s="293"/>
      <c r="O9" s="293"/>
      <c r="P9" s="293"/>
      <c r="Q9" s="293"/>
      <c r="R9" s="293"/>
      <c r="S9" s="293"/>
      <c r="T9" s="293"/>
      <c r="U9" s="293"/>
      <c r="V9" s="293"/>
      <c r="W9" s="293"/>
      <c r="X9" s="293"/>
      <c r="Y9" s="293"/>
      <c r="Z9" s="293"/>
      <c r="AA9" s="293"/>
      <c r="AB9" s="293"/>
      <c r="AC9" s="293"/>
      <c r="AD9" s="293"/>
      <c r="AE9" s="293"/>
      <c r="AF9" s="293"/>
      <c r="AG9" s="293"/>
      <c r="AH9" s="293"/>
      <c r="AI9" s="293"/>
      <c r="AJ9" s="293"/>
      <c r="AK9" s="1226" t="s">
        <v>495</v>
      </c>
      <c r="AL9" s="1227"/>
      <c r="AM9" s="1227"/>
      <c r="AN9" s="1228"/>
      <c r="AO9" s="312">
        <v>418679</v>
      </c>
      <c r="AP9" s="312">
        <v>322061</v>
      </c>
      <c r="AQ9" s="313">
        <v>190701</v>
      </c>
      <c r="AR9" s="314">
        <v>68.900000000000006</v>
      </c>
    </row>
    <row r="10" spans="1:46" x14ac:dyDescent="0.15">
      <c r="A10" s="297"/>
      <c r="B10" s="293"/>
      <c r="C10" s="293"/>
      <c r="D10" s="293"/>
      <c r="E10" s="293"/>
      <c r="F10" s="293"/>
      <c r="G10" s="293"/>
      <c r="H10" s="293"/>
      <c r="I10" s="293"/>
      <c r="J10" s="293"/>
      <c r="K10" s="293"/>
      <c r="L10" s="293"/>
      <c r="M10" s="293"/>
      <c r="N10" s="293"/>
      <c r="O10" s="293"/>
      <c r="P10" s="293"/>
      <c r="Q10" s="293"/>
      <c r="R10" s="293"/>
      <c r="S10" s="293"/>
      <c r="T10" s="293"/>
      <c r="U10" s="293"/>
      <c r="V10" s="293"/>
      <c r="W10" s="293"/>
      <c r="X10" s="293"/>
      <c r="Y10" s="293"/>
      <c r="Z10" s="293"/>
      <c r="AA10" s="293"/>
      <c r="AB10" s="293"/>
      <c r="AC10" s="293"/>
      <c r="AD10" s="293"/>
      <c r="AE10" s="293"/>
      <c r="AF10" s="293"/>
      <c r="AG10" s="293"/>
      <c r="AH10" s="293"/>
      <c r="AI10" s="293"/>
      <c r="AJ10" s="293"/>
      <c r="AK10" s="1226" t="s">
        <v>496</v>
      </c>
      <c r="AL10" s="1227"/>
      <c r="AM10" s="1227"/>
      <c r="AN10" s="1228"/>
      <c r="AO10" s="315">
        <v>20562</v>
      </c>
      <c r="AP10" s="315">
        <v>15817</v>
      </c>
      <c r="AQ10" s="316">
        <v>22807</v>
      </c>
      <c r="AR10" s="317">
        <v>-30.6</v>
      </c>
    </row>
    <row r="11" spans="1:46" ht="13.5" customHeight="1" x14ac:dyDescent="0.15">
      <c r="A11" s="297"/>
      <c r="B11" s="293"/>
      <c r="C11" s="293"/>
      <c r="D11" s="293"/>
      <c r="E11" s="293"/>
      <c r="F11" s="293"/>
      <c r="G11" s="293"/>
      <c r="H11" s="293"/>
      <c r="I11" s="293"/>
      <c r="J11" s="293"/>
      <c r="K11" s="293"/>
      <c r="L11" s="293"/>
      <c r="M11" s="293"/>
      <c r="N11" s="293"/>
      <c r="O11" s="293"/>
      <c r="P11" s="293"/>
      <c r="Q11" s="293"/>
      <c r="R11" s="293"/>
      <c r="S11" s="293"/>
      <c r="T11" s="293"/>
      <c r="U11" s="293"/>
      <c r="V11" s="293"/>
      <c r="W11" s="293"/>
      <c r="X11" s="293"/>
      <c r="Y11" s="293"/>
      <c r="Z11" s="293"/>
      <c r="AA11" s="293"/>
      <c r="AB11" s="293"/>
      <c r="AC11" s="293"/>
      <c r="AD11" s="293"/>
      <c r="AE11" s="293"/>
      <c r="AF11" s="293"/>
      <c r="AG11" s="293"/>
      <c r="AH11" s="293"/>
      <c r="AI11" s="293"/>
      <c r="AJ11" s="293"/>
      <c r="AK11" s="1226" t="s">
        <v>497</v>
      </c>
      <c r="AL11" s="1227"/>
      <c r="AM11" s="1227"/>
      <c r="AN11" s="1228"/>
      <c r="AO11" s="315">
        <v>42907</v>
      </c>
      <c r="AP11" s="315">
        <v>33005</v>
      </c>
      <c r="AQ11" s="316">
        <v>29822</v>
      </c>
      <c r="AR11" s="317">
        <v>10.7</v>
      </c>
    </row>
    <row r="12" spans="1:46" ht="13.5" customHeight="1" x14ac:dyDescent="0.15">
      <c r="A12" s="297"/>
      <c r="B12" s="293"/>
      <c r="C12" s="293"/>
      <c r="D12" s="293"/>
      <c r="E12" s="293"/>
      <c r="F12" s="293"/>
      <c r="G12" s="293"/>
      <c r="H12" s="293"/>
      <c r="I12" s="293"/>
      <c r="J12" s="293"/>
      <c r="K12" s="293"/>
      <c r="L12" s="293"/>
      <c r="M12" s="293"/>
      <c r="N12" s="293"/>
      <c r="O12" s="293"/>
      <c r="P12" s="293"/>
      <c r="Q12" s="293"/>
      <c r="R12" s="293"/>
      <c r="S12" s="293"/>
      <c r="T12" s="293"/>
      <c r="U12" s="293"/>
      <c r="V12" s="293"/>
      <c r="W12" s="293"/>
      <c r="X12" s="293"/>
      <c r="Y12" s="293"/>
      <c r="Z12" s="293"/>
      <c r="AA12" s="293"/>
      <c r="AB12" s="293"/>
      <c r="AC12" s="293"/>
      <c r="AD12" s="293"/>
      <c r="AE12" s="293"/>
      <c r="AF12" s="293"/>
      <c r="AG12" s="293"/>
      <c r="AH12" s="293"/>
      <c r="AI12" s="293"/>
      <c r="AJ12" s="293"/>
      <c r="AK12" s="1226" t="s">
        <v>498</v>
      </c>
      <c r="AL12" s="1227"/>
      <c r="AM12" s="1227"/>
      <c r="AN12" s="1228"/>
      <c r="AO12" s="315" t="s">
        <v>499</v>
      </c>
      <c r="AP12" s="315" t="s">
        <v>499</v>
      </c>
      <c r="AQ12" s="316">
        <v>3258</v>
      </c>
      <c r="AR12" s="317" t="s">
        <v>499</v>
      </c>
    </row>
    <row r="13" spans="1:46" ht="13.5" customHeight="1" x14ac:dyDescent="0.15">
      <c r="A13" s="297"/>
      <c r="B13" s="293"/>
      <c r="C13" s="293"/>
      <c r="D13" s="293"/>
      <c r="E13" s="293"/>
      <c r="F13" s="293"/>
      <c r="G13" s="293"/>
      <c r="H13" s="293"/>
      <c r="I13" s="293"/>
      <c r="J13" s="293"/>
      <c r="K13" s="293"/>
      <c r="L13" s="293"/>
      <c r="M13" s="293"/>
      <c r="N13" s="293"/>
      <c r="O13" s="293"/>
      <c r="P13" s="293"/>
      <c r="Q13" s="293"/>
      <c r="R13" s="293"/>
      <c r="S13" s="293"/>
      <c r="T13" s="293"/>
      <c r="U13" s="293"/>
      <c r="V13" s="293"/>
      <c r="W13" s="293"/>
      <c r="X13" s="293"/>
      <c r="Y13" s="293"/>
      <c r="Z13" s="293"/>
      <c r="AA13" s="293"/>
      <c r="AB13" s="293"/>
      <c r="AC13" s="293"/>
      <c r="AD13" s="293"/>
      <c r="AE13" s="293"/>
      <c r="AF13" s="293"/>
      <c r="AG13" s="293"/>
      <c r="AH13" s="293"/>
      <c r="AI13" s="293"/>
      <c r="AJ13" s="293"/>
      <c r="AK13" s="1226" t="s">
        <v>500</v>
      </c>
      <c r="AL13" s="1227"/>
      <c r="AM13" s="1227"/>
      <c r="AN13" s="1228"/>
      <c r="AO13" s="315" t="s">
        <v>499</v>
      </c>
      <c r="AP13" s="315" t="s">
        <v>499</v>
      </c>
      <c r="AQ13" s="316">
        <v>24</v>
      </c>
      <c r="AR13" s="317" t="s">
        <v>499</v>
      </c>
    </row>
    <row r="14" spans="1:46" ht="13.5" customHeight="1" x14ac:dyDescent="0.15">
      <c r="A14" s="297"/>
      <c r="B14" s="293"/>
      <c r="C14" s="293"/>
      <c r="D14" s="293"/>
      <c r="E14" s="293"/>
      <c r="F14" s="293"/>
      <c r="G14" s="293"/>
      <c r="H14" s="293"/>
      <c r="I14" s="293"/>
      <c r="J14" s="293"/>
      <c r="K14" s="293"/>
      <c r="L14" s="293"/>
      <c r="M14" s="293"/>
      <c r="N14" s="293"/>
      <c r="O14" s="293"/>
      <c r="P14" s="293"/>
      <c r="Q14" s="293"/>
      <c r="R14" s="293"/>
      <c r="S14" s="293"/>
      <c r="T14" s="293"/>
      <c r="U14" s="293"/>
      <c r="V14" s="293"/>
      <c r="W14" s="293"/>
      <c r="X14" s="293"/>
      <c r="Y14" s="293"/>
      <c r="Z14" s="293"/>
      <c r="AA14" s="293"/>
      <c r="AB14" s="293"/>
      <c r="AC14" s="293"/>
      <c r="AD14" s="293"/>
      <c r="AE14" s="293"/>
      <c r="AF14" s="293"/>
      <c r="AG14" s="293"/>
      <c r="AH14" s="293"/>
      <c r="AI14" s="293"/>
      <c r="AJ14" s="293"/>
      <c r="AK14" s="1226" t="s">
        <v>501</v>
      </c>
      <c r="AL14" s="1227"/>
      <c r="AM14" s="1227"/>
      <c r="AN14" s="1228"/>
      <c r="AO14" s="315">
        <v>5369</v>
      </c>
      <c r="AP14" s="315">
        <v>4130</v>
      </c>
      <c r="AQ14" s="316">
        <v>10094</v>
      </c>
      <c r="AR14" s="317">
        <v>-59.1</v>
      </c>
    </row>
    <row r="15" spans="1:46" ht="13.5" customHeight="1" x14ac:dyDescent="0.15">
      <c r="A15" s="297"/>
      <c r="B15" s="293"/>
      <c r="C15" s="293"/>
      <c r="D15" s="293"/>
      <c r="E15" s="293"/>
      <c r="F15" s="293"/>
      <c r="G15" s="293"/>
      <c r="H15" s="293"/>
      <c r="I15" s="293"/>
      <c r="J15" s="293"/>
      <c r="K15" s="293"/>
      <c r="L15" s="293"/>
      <c r="M15" s="293"/>
      <c r="N15" s="293"/>
      <c r="O15" s="293"/>
      <c r="P15" s="293"/>
      <c r="Q15" s="293"/>
      <c r="R15" s="293"/>
      <c r="S15" s="293"/>
      <c r="T15" s="293"/>
      <c r="U15" s="293"/>
      <c r="V15" s="293"/>
      <c r="W15" s="293"/>
      <c r="X15" s="293"/>
      <c r="Y15" s="293"/>
      <c r="Z15" s="293"/>
      <c r="AA15" s="293"/>
      <c r="AB15" s="293"/>
      <c r="AC15" s="293"/>
      <c r="AD15" s="293"/>
      <c r="AE15" s="293"/>
      <c r="AF15" s="293"/>
      <c r="AG15" s="293"/>
      <c r="AH15" s="293"/>
      <c r="AI15" s="293"/>
      <c r="AJ15" s="293"/>
      <c r="AK15" s="1226" t="s">
        <v>502</v>
      </c>
      <c r="AL15" s="1227"/>
      <c r="AM15" s="1227"/>
      <c r="AN15" s="1228"/>
      <c r="AO15" s="315" t="s">
        <v>499</v>
      </c>
      <c r="AP15" s="315" t="s">
        <v>499</v>
      </c>
      <c r="AQ15" s="316">
        <v>4017</v>
      </c>
      <c r="AR15" s="317" t="s">
        <v>499</v>
      </c>
    </row>
    <row r="16" spans="1:46" x14ac:dyDescent="0.15">
      <c r="A16" s="297"/>
      <c r="B16" s="293"/>
      <c r="C16" s="293"/>
      <c r="D16" s="293"/>
      <c r="E16" s="293"/>
      <c r="F16" s="293"/>
      <c r="G16" s="293"/>
      <c r="H16" s="293"/>
      <c r="I16" s="293"/>
      <c r="J16" s="293"/>
      <c r="K16" s="293"/>
      <c r="L16" s="293"/>
      <c r="M16" s="293"/>
      <c r="N16" s="293"/>
      <c r="O16" s="293"/>
      <c r="P16" s="293"/>
      <c r="Q16" s="293"/>
      <c r="R16" s="293"/>
      <c r="S16" s="293"/>
      <c r="T16" s="293"/>
      <c r="U16" s="293"/>
      <c r="V16" s="293"/>
      <c r="W16" s="293"/>
      <c r="X16" s="293"/>
      <c r="Y16" s="293"/>
      <c r="Z16" s="293"/>
      <c r="AA16" s="293"/>
      <c r="AB16" s="293"/>
      <c r="AC16" s="293"/>
      <c r="AD16" s="293"/>
      <c r="AE16" s="293"/>
      <c r="AF16" s="293"/>
      <c r="AG16" s="293"/>
      <c r="AH16" s="293"/>
      <c r="AI16" s="293"/>
      <c r="AJ16" s="293"/>
      <c r="AK16" s="1229" t="s">
        <v>503</v>
      </c>
      <c r="AL16" s="1230"/>
      <c r="AM16" s="1230"/>
      <c r="AN16" s="1231"/>
      <c r="AO16" s="315">
        <v>-45731</v>
      </c>
      <c r="AP16" s="315">
        <v>-35178</v>
      </c>
      <c r="AQ16" s="316">
        <v>-17771</v>
      </c>
      <c r="AR16" s="317">
        <v>98</v>
      </c>
    </row>
    <row r="17" spans="1:46" x14ac:dyDescent="0.15">
      <c r="A17" s="297"/>
      <c r="B17" s="293"/>
      <c r="C17" s="293"/>
      <c r="D17" s="293"/>
      <c r="E17" s="293"/>
      <c r="F17" s="293"/>
      <c r="G17" s="293"/>
      <c r="H17" s="293"/>
      <c r="I17" s="293"/>
      <c r="J17" s="293"/>
      <c r="K17" s="293"/>
      <c r="L17" s="293"/>
      <c r="M17" s="293"/>
      <c r="N17" s="293"/>
      <c r="O17" s="293"/>
      <c r="P17" s="293"/>
      <c r="Q17" s="293"/>
      <c r="R17" s="293"/>
      <c r="S17" s="293"/>
      <c r="T17" s="293"/>
      <c r="U17" s="293"/>
      <c r="V17" s="293"/>
      <c r="W17" s="293"/>
      <c r="X17" s="293"/>
      <c r="Y17" s="293"/>
      <c r="Z17" s="293"/>
      <c r="AA17" s="293"/>
      <c r="AB17" s="293"/>
      <c r="AC17" s="293"/>
      <c r="AD17" s="293"/>
      <c r="AE17" s="293"/>
      <c r="AF17" s="293"/>
      <c r="AG17" s="293"/>
      <c r="AH17" s="293"/>
      <c r="AI17" s="293"/>
      <c r="AJ17" s="293"/>
      <c r="AK17" s="1229" t="s">
        <v>187</v>
      </c>
      <c r="AL17" s="1230"/>
      <c r="AM17" s="1230"/>
      <c r="AN17" s="1231"/>
      <c r="AO17" s="315">
        <v>441786</v>
      </c>
      <c r="AP17" s="315">
        <v>339835</v>
      </c>
      <c r="AQ17" s="316">
        <v>242952</v>
      </c>
      <c r="AR17" s="317">
        <v>39.9</v>
      </c>
    </row>
    <row r="18" spans="1:46" x14ac:dyDescent="0.15">
      <c r="A18" s="297"/>
      <c r="B18" s="293"/>
      <c r="C18" s="293"/>
      <c r="D18" s="293"/>
      <c r="E18" s="293"/>
      <c r="F18" s="293"/>
      <c r="G18" s="293"/>
      <c r="H18" s="293"/>
      <c r="I18" s="293"/>
      <c r="J18" s="293"/>
      <c r="K18" s="293"/>
      <c r="L18" s="293"/>
      <c r="M18" s="293"/>
      <c r="N18" s="293"/>
      <c r="O18" s="293"/>
      <c r="P18" s="293"/>
      <c r="Q18" s="293"/>
      <c r="R18" s="293"/>
      <c r="S18" s="293"/>
      <c r="T18" s="293"/>
      <c r="U18" s="293"/>
      <c r="V18" s="293"/>
      <c r="W18" s="293"/>
      <c r="X18" s="293"/>
      <c r="Y18" s="293"/>
      <c r="Z18" s="293"/>
      <c r="AA18" s="293"/>
      <c r="AB18" s="293"/>
      <c r="AC18" s="293"/>
      <c r="AD18" s="293"/>
      <c r="AE18" s="293"/>
      <c r="AF18" s="293"/>
      <c r="AG18" s="293"/>
      <c r="AH18" s="293"/>
      <c r="AI18" s="293"/>
      <c r="AJ18" s="293"/>
      <c r="AK18" s="293"/>
      <c r="AL18" s="293"/>
      <c r="AM18" s="293"/>
      <c r="AN18" s="293"/>
      <c r="AO18" s="293"/>
      <c r="AP18" s="293"/>
      <c r="AQ18" s="318"/>
      <c r="AR18" s="318"/>
    </row>
    <row r="19" spans="1:46" x14ac:dyDescent="0.15">
      <c r="A19" s="297"/>
      <c r="B19" s="293"/>
      <c r="C19" s="293"/>
      <c r="D19" s="293"/>
      <c r="E19" s="293"/>
      <c r="F19" s="293"/>
      <c r="G19" s="293"/>
      <c r="H19" s="293"/>
      <c r="I19" s="293"/>
      <c r="J19" s="293"/>
      <c r="K19" s="293"/>
      <c r="L19" s="293"/>
      <c r="M19" s="293"/>
      <c r="N19" s="293"/>
      <c r="O19" s="293"/>
      <c r="P19" s="293"/>
      <c r="Q19" s="293"/>
      <c r="R19" s="293"/>
      <c r="S19" s="293"/>
      <c r="T19" s="293"/>
      <c r="U19" s="293"/>
      <c r="V19" s="293"/>
      <c r="W19" s="293"/>
      <c r="X19" s="293"/>
      <c r="Y19" s="293"/>
      <c r="Z19" s="293"/>
      <c r="AA19" s="293"/>
      <c r="AB19" s="293"/>
      <c r="AC19" s="293"/>
      <c r="AD19" s="293"/>
      <c r="AE19" s="293"/>
      <c r="AF19" s="293"/>
      <c r="AG19" s="293"/>
      <c r="AH19" s="293"/>
      <c r="AI19" s="293"/>
      <c r="AJ19" s="293"/>
      <c r="AK19" s="293" t="s">
        <v>504</v>
      </c>
      <c r="AL19" s="293"/>
      <c r="AM19" s="293"/>
      <c r="AN19" s="293"/>
      <c r="AO19" s="293"/>
      <c r="AP19" s="293"/>
      <c r="AQ19" s="293"/>
      <c r="AR19" s="293"/>
    </row>
    <row r="20" spans="1:46" x14ac:dyDescent="0.15">
      <c r="A20" s="297"/>
      <c r="B20" s="293"/>
      <c r="C20" s="293"/>
      <c r="D20" s="293"/>
      <c r="E20" s="293"/>
      <c r="F20" s="293"/>
      <c r="G20" s="293"/>
      <c r="H20" s="293"/>
      <c r="I20" s="293"/>
      <c r="J20" s="293"/>
      <c r="K20" s="293"/>
      <c r="L20" s="293"/>
      <c r="M20" s="293"/>
      <c r="N20" s="293"/>
      <c r="O20" s="293"/>
      <c r="P20" s="293"/>
      <c r="Q20" s="293"/>
      <c r="R20" s="293"/>
      <c r="S20" s="293"/>
      <c r="T20" s="293"/>
      <c r="U20" s="293"/>
      <c r="V20" s="293"/>
      <c r="W20" s="293"/>
      <c r="X20" s="293"/>
      <c r="Y20" s="293"/>
      <c r="Z20" s="293"/>
      <c r="AA20" s="293"/>
      <c r="AB20" s="293"/>
      <c r="AC20" s="293"/>
      <c r="AD20" s="293"/>
      <c r="AE20" s="293"/>
      <c r="AF20" s="293"/>
      <c r="AG20" s="293"/>
      <c r="AH20" s="293"/>
      <c r="AI20" s="293"/>
      <c r="AJ20" s="293"/>
      <c r="AK20" s="319"/>
      <c r="AL20" s="320"/>
      <c r="AM20" s="320"/>
      <c r="AN20" s="321"/>
      <c r="AO20" s="322" t="s">
        <v>505</v>
      </c>
      <c r="AP20" s="323" t="s">
        <v>506</v>
      </c>
      <c r="AQ20" s="324" t="s">
        <v>507</v>
      </c>
      <c r="AR20" s="325"/>
    </row>
    <row r="21" spans="1:46" s="331" customFormat="1" x14ac:dyDescent="0.15">
      <c r="A21" s="326"/>
      <c r="B21" s="298"/>
      <c r="C21" s="298"/>
      <c r="D21" s="298"/>
      <c r="E21" s="298"/>
      <c r="F21" s="298"/>
      <c r="G21" s="298"/>
      <c r="H21" s="298"/>
      <c r="I21" s="298"/>
      <c r="J21" s="298"/>
      <c r="K21" s="298"/>
      <c r="L21" s="298"/>
      <c r="M21" s="298"/>
      <c r="N21" s="298"/>
      <c r="O21" s="298"/>
      <c r="P21" s="298"/>
      <c r="Q21" s="298"/>
      <c r="R21" s="298"/>
      <c r="S21" s="298"/>
      <c r="T21" s="298"/>
      <c r="U21" s="298"/>
      <c r="V21" s="298"/>
      <c r="W21" s="298"/>
      <c r="X21" s="298"/>
      <c r="Y21" s="298"/>
      <c r="Z21" s="298"/>
      <c r="AA21" s="298"/>
      <c r="AB21" s="298"/>
      <c r="AC21" s="298"/>
      <c r="AD21" s="298"/>
      <c r="AE21" s="298"/>
      <c r="AF21" s="298"/>
      <c r="AG21" s="298"/>
      <c r="AH21" s="298"/>
      <c r="AI21" s="298"/>
      <c r="AJ21" s="298"/>
      <c r="AK21" s="1223" t="s">
        <v>508</v>
      </c>
      <c r="AL21" s="1224"/>
      <c r="AM21" s="1224"/>
      <c r="AN21" s="1225"/>
      <c r="AO21" s="327">
        <v>33.85</v>
      </c>
      <c r="AP21" s="328">
        <v>21.84</v>
      </c>
      <c r="AQ21" s="329">
        <v>12.01</v>
      </c>
      <c r="AR21" s="298"/>
      <c r="AS21" s="330"/>
      <c r="AT21" s="326"/>
    </row>
    <row r="22" spans="1:46" s="331" customFormat="1" x14ac:dyDescent="0.15">
      <c r="A22" s="326"/>
      <c r="B22" s="298"/>
      <c r="C22" s="298"/>
      <c r="D22" s="298"/>
      <c r="E22" s="298"/>
      <c r="F22" s="298"/>
      <c r="G22" s="298"/>
      <c r="H22" s="298"/>
      <c r="I22" s="298"/>
      <c r="J22" s="298"/>
      <c r="K22" s="298"/>
      <c r="L22" s="298"/>
      <c r="M22" s="298"/>
      <c r="N22" s="298"/>
      <c r="O22" s="298"/>
      <c r="P22" s="298"/>
      <c r="Q22" s="298"/>
      <c r="R22" s="298"/>
      <c r="S22" s="298"/>
      <c r="T22" s="298"/>
      <c r="U22" s="298"/>
      <c r="V22" s="298"/>
      <c r="W22" s="298"/>
      <c r="X22" s="298"/>
      <c r="Y22" s="298"/>
      <c r="Z22" s="298"/>
      <c r="AA22" s="298"/>
      <c r="AB22" s="298"/>
      <c r="AC22" s="298"/>
      <c r="AD22" s="298"/>
      <c r="AE22" s="298"/>
      <c r="AF22" s="298"/>
      <c r="AG22" s="298"/>
      <c r="AH22" s="298"/>
      <c r="AI22" s="298"/>
      <c r="AJ22" s="298"/>
      <c r="AK22" s="1223" t="s">
        <v>509</v>
      </c>
      <c r="AL22" s="1224"/>
      <c r="AM22" s="1224"/>
      <c r="AN22" s="1225"/>
      <c r="AO22" s="332">
        <v>98.2</v>
      </c>
      <c r="AP22" s="333">
        <v>95.6</v>
      </c>
      <c r="AQ22" s="334">
        <v>2.6</v>
      </c>
      <c r="AR22" s="318"/>
      <c r="AS22" s="330"/>
      <c r="AT22" s="326"/>
    </row>
    <row r="23" spans="1:46" s="331" customFormat="1" x14ac:dyDescent="0.15">
      <c r="A23" s="326"/>
      <c r="B23" s="298"/>
      <c r="C23" s="298"/>
      <c r="D23" s="298"/>
      <c r="E23" s="298"/>
      <c r="F23" s="298"/>
      <c r="G23" s="298"/>
      <c r="H23" s="298"/>
      <c r="I23" s="298"/>
      <c r="J23" s="298"/>
      <c r="K23" s="298"/>
      <c r="L23" s="298"/>
      <c r="M23" s="298"/>
      <c r="N23" s="298"/>
      <c r="O23" s="298"/>
      <c r="P23" s="298"/>
      <c r="Q23" s="298"/>
      <c r="R23" s="298"/>
      <c r="S23" s="298"/>
      <c r="T23" s="298"/>
      <c r="U23" s="298"/>
      <c r="V23" s="298"/>
      <c r="W23" s="298"/>
      <c r="X23" s="298"/>
      <c r="Y23" s="298"/>
      <c r="Z23" s="298"/>
      <c r="AA23" s="298"/>
      <c r="AB23" s="298"/>
      <c r="AC23" s="298"/>
      <c r="AD23" s="298"/>
      <c r="AE23" s="298"/>
      <c r="AF23" s="298"/>
      <c r="AG23" s="298"/>
      <c r="AH23" s="298"/>
      <c r="AI23" s="298"/>
      <c r="AJ23" s="298"/>
      <c r="AK23" s="298"/>
      <c r="AL23" s="298"/>
      <c r="AM23" s="298"/>
      <c r="AN23" s="298"/>
      <c r="AO23" s="298"/>
      <c r="AP23" s="318"/>
      <c r="AQ23" s="318"/>
      <c r="AR23" s="318"/>
      <c r="AS23" s="330"/>
      <c r="AT23" s="326"/>
    </row>
    <row r="24" spans="1:46" s="331" customFormat="1" x14ac:dyDescent="0.15">
      <c r="A24" s="326"/>
      <c r="B24" s="298"/>
      <c r="C24" s="298"/>
      <c r="D24" s="298"/>
      <c r="E24" s="298"/>
      <c r="F24" s="298"/>
      <c r="G24" s="298"/>
      <c r="H24" s="298"/>
      <c r="I24" s="298"/>
      <c r="J24" s="298"/>
      <c r="K24" s="298"/>
      <c r="L24" s="298"/>
      <c r="M24" s="298"/>
      <c r="N24" s="298"/>
      <c r="O24" s="298"/>
      <c r="P24" s="298"/>
      <c r="Q24" s="298"/>
      <c r="R24" s="298"/>
      <c r="S24" s="298"/>
      <c r="T24" s="298"/>
      <c r="U24" s="298"/>
      <c r="V24" s="298"/>
      <c r="W24" s="298"/>
      <c r="X24" s="298"/>
      <c r="Y24" s="298"/>
      <c r="Z24" s="298"/>
      <c r="AA24" s="298"/>
      <c r="AB24" s="298"/>
      <c r="AC24" s="298"/>
      <c r="AD24" s="298"/>
      <c r="AE24" s="298"/>
      <c r="AF24" s="298"/>
      <c r="AG24" s="298"/>
      <c r="AH24" s="298"/>
      <c r="AI24" s="298"/>
      <c r="AJ24" s="298"/>
      <c r="AK24" s="298"/>
      <c r="AL24" s="298"/>
      <c r="AM24" s="298"/>
      <c r="AN24" s="298"/>
      <c r="AO24" s="298"/>
      <c r="AP24" s="318"/>
      <c r="AQ24" s="318"/>
      <c r="AR24" s="318"/>
      <c r="AS24" s="330"/>
      <c r="AT24" s="326"/>
    </row>
    <row r="25" spans="1:46" s="331" customFormat="1" x14ac:dyDescent="0.15">
      <c r="A25" s="335"/>
      <c r="B25" s="336"/>
      <c r="C25" s="336"/>
      <c r="D25" s="336"/>
      <c r="E25" s="336"/>
      <c r="F25" s="336"/>
      <c r="G25" s="336"/>
      <c r="H25" s="336"/>
      <c r="I25" s="336"/>
      <c r="J25" s="336"/>
      <c r="K25" s="336"/>
      <c r="L25" s="336"/>
      <c r="M25" s="336"/>
      <c r="N25" s="336"/>
      <c r="O25" s="336"/>
      <c r="P25" s="336"/>
      <c r="Q25" s="336"/>
      <c r="R25" s="336"/>
      <c r="S25" s="336"/>
      <c r="T25" s="336"/>
      <c r="U25" s="336"/>
      <c r="V25" s="336"/>
      <c r="W25" s="336"/>
      <c r="X25" s="336"/>
      <c r="Y25" s="336"/>
      <c r="Z25" s="336"/>
      <c r="AA25" s="336"/>
      <c r="AB25" s="336"/>
      <c r="AC25" s="336"/>
      <c r="AD25" s="336"/>
      <c r="AE25" s="336"/>
      <c r="AF25" s="336"/>
      <c r="AG25" s="336"/>
      <c r="AH25" s="336"/>
      <c r="AI25" s="336"/>
      <c r="AJ25" s="336"/>
      <c r="AK25" s="336"/>
      <c r="AL25" s="336"/>
      <c r="AM25" s="336"/>
      <c r="AN25" s="336"/>
      <c r="AO25" s="336"/>
      <c r="AP25" s="337"/>
      <c r="AQ25" s="337"/>
      <c r="AR25" s="337"/>
      <c r="AS25" s="338"/>
      <c r="AT25" s="326"/>
    </row>
    <row r="26" spans="1:46" s="331" customFormat="1" x14ac:dyDescent="0.15">
      <c r="A26" s="298" t="s">
        <v>510</v>
      </c>
      <c r="B26" s="298"/>
      <c r="C26" s="298"/>
      <c r="D26" s="298"/>
      <c r="E26" s="298"/>
      <c r="F26" s="298"/>
      <c r="G26" s="298"/>
      <c r="H26" s="298"/>
      <c r="I26" s="298"/>
      <c r="J26" s="298"/>
      <c r="K26" s="298"/>
      <c r="L26" s="298"/>
      <c r="M26" s="298"/>
      <c r="N26" s="298"/>
      <c r="O26" s="298"/>
      <c r="P26" s="298"/>
      <c r="Q26" s="298"/>
      <c r="R26" s="298"/>
      <c r="S26" s="298"/>
      <c r="T26" s="298"/>
      <c r="U26" s="298"/>
      <c r="V26" s="298"/>
      <c r="W26" s="298"/>
      <c r="X26" s="298"/>
      <c r="Y26" s="298"/>
      <c r="Z26" s="298"/>
      <c r="AA26" s="298"/>
      <c r="AB26" s="298"/>
      <c r="AC26" s="298"/>
      <c r="AD26" s="298"/>
      <c r="AE26" s="298"/>
      <c r="AF26" s="298"/>
      <c r="AG26" s="298"/>
      <c r="AH26" s="298"/>
      <c r="AI26" s="298"/>
      <c r="AJ26" s="298"/>
      <c r="AK26" s="298"/>
      <c r="AL26" s="298"/>
      <c r="AM26" s="298"/>
      <c r="AN26" s="298"/>
      <c r="AO26" s="298"/>
      <c r="AP26" s="318"/>
      <c r="AQ26" s="318"/>
      <c r="AR26" s="318"/>
      <c r="AS26" s="298"/>
      <c r="AT26" s="298"/>
    </row>
    <row r="27" spans="1:46" x14ac:dyDescent="0.15">
      <c r="A27" s="339"/>
      <c r="AO27" s="293"/>
      <c r="AP27" s="293"/>
      <c r="AQ27" s="293"/>
      <c r="AR27" s="293"/>
      <c r="AS27" s="293"/>
      <c r="AT27" s="293"/>
    </row>
    <row r="28" spans="1:46" ht="17.25" x14ac:dyDescent="0.15">
      <c r="A28" s="294" t="s">
        <v>511</v>
      </c>
      <c r="B28" s="295"/>
      <c r="C28" s="295"/>
      <c r="D28" s="295"/>
      <c r="E28" s="295"/>
      <c r="F28" s="295"/>
      <c r="G28" s="295"/>
      <c r="H28" s="295"/>
      <c r="I28" s="295"/>
      <c r="J28" s="295"/>
      <c r="K28" s="295"/>
      <c r="L28" s="295"/>
      <c r="M28" s="295"/>
      <c r="N28" s="295"/>
      <c r="O28" s="295"/>
      <c r="P28" s="295"/>
      <c r="Q28" s="295"/>
      <c r="R28" s="295"/>
      <c r="S28" s="295"/>
      <c r="T28" s="295"/>
      <c r="U28" s="295"/>
      <c r="V28" s="295"/>
      <c r="W28" s="295"/>
      <c r="X28" s="295"/>
      <c r="Y28" s="295"/>
      <c r="Z28" s="295"/>
      <c r="AA28" s="295"/>
      <c r="AB28" s="295"/>
      <c r="AC28" s="295"/>
      <c r="AD28" s="295"/>
      <c r="AE28" s="295"/>
      <c r="AF28" s="295"/>
      <c r="AG28" s="295"/>
      <c r="AH28" s="295"/>
      <c r="AI28" s="295"/>
      <c r="AJ28" s="295"/>
      <c r="AK28" s="295"/>
      <c r="AL28" s="295"/>
      <c r="AM28" s="295"/>
      <c r="AN28" s="295"/>
      <c r="AO28" s="295"/>
      <c r="AP28" s="295"/>
      <c r="AQ28" s="295"/>
      <c r="AR28" s="295"/>
      <c r="AS28" s="340"/>
    </row>
    <row r="29" spans="1:46" x14ac:dyDescent="0.15">
      <c r="A29" s="297"/>
      <c r="B29" s="293"/>
      <c r="C29" s="293"/>
      <c r="D29" s="293"/>
      <c r="E29" s="293"/>
      <c r="F29" s="293"/>
      <c r="G29" s="293"/>
      <c r="H29" s="293"/>
      <c r="I29" s="293"/>
      <c r="J29" s="293"/>
      <c r="K29" s="293"/>
      <c r="L29" s="293"/>
      <c r="M29" s="293"/>
      <c r="N29" s="293"/>
      <c r="O29" s="293"/>
      <c r="P29" s="293"/>
      <c r="Q29" s="293"/>
      <c r="R29" s="293"/>
      <c r="S29" s="293"/>
      <c r="T29" s="293"/>
      <c r="U29" s="293"/>
      <c r="V29" s="293"/>
      <c r="W29" s="293"/>
      <c r="X29" s="293"/>
      <c r="Y29" s="293"/>
      <c r="Z29" s="293"/>
      <c r="AA29" s="293"/>
      <c r="AB29" s="293"/>
      <c r="AC29" s="293"/>
      <c r="AD29" s="293"/>
      <c r="AE29" s="293"/>
      <c r="AF29" s="293"/>
      <c r="AG29" s="293"/>
      <c r="AH29" s="293"/>
      <c r="AI29" s="293"/>
      <c r="AJ29" s="293"/>
      <c r="AK29" s="298" t="s">
        <v>512</v>
      </c>
      <c r="AL29" s="298"/>
      <c r="AM29" s="298"/>
      <c r="AN29" s="298"/>
      <c r="AO29" s="293"/>
      <c r="AP29" s="293"/>
      <c r="AQ29" s="293"/>
      <c r="AR29" s="293"/>
      <c r="AS29" s="341"/>
    </row>
    <row r="30" spans="1:46" x14ac:dyDescent="0.15">
      <c r="A30" s="297"/>
      <c r="B30" s="293"/>
      <c r="C30" s="293"/>
      <c r="D30" s="293"/>
      <c r="E30" s="293"/>
      <c r="F30" s="293"/>
      <c r="G30" s="293"/>
      <c r="H30" s="293"/>
      <c r="I30" s="293"/>
      <c r="J30" s="293"/>
      <c r="K30" s="293"/>
      <c r="L30" s="293"/>
      <c r="M30" s="293"/>
      <c r="N30" s="293"/>
      <c r="O30" s="293"/>
      <c r="P30" s="293"/>
      <c r="Q30" s="293"/>
      <c r="R30" s="293"/>
      <c r="S30" s="293"/>
      <c r="T30" s="293"/>
      <c r="U30" s="293"/>
      <c r="V30" s="293"/>
      <c r="W30" s="293"/>
      <c r="X30" s="293"/>
      <c r="Y30" s="293"/>
      <c r="Z30" s="293"/>
      <c r="AA30" s="293"/>
      <c r="AB30" s="293"/>
      <c r="AC30" s="293"/>
      <c r="AD30" s="293"/>
      <c r="AE30" s="293"/>
      <c r="AF30" s="293"/>
      <c r="AG30" s="293"/>
      <c r="AH30" s="293"/>
      <c r="AI30" s="293"/>
      <c r="AJ30" s="293"/>
      <c r="AK30" s="300"/>
      <c r="AL30" s="301"/>
      <c r="AM30" s="301"/>
      <c r="AN30" s="302"/>
      <c r="AO30" s="1212" t="s">
        <v>490</v>
      </c>
      <c r="AP30" s="303"/>
      <c r="AQ30" s="304" t="s">
        <v>491</v>
      </c>
      <c r="AR30" s="305"/>
    </row>
    <row r="31" spans="1:46" x14ac:dyDescent="0.15">
      <c r="A31" s="297"/>
      <c r="B31" s="293"/>
      <c r="C31" s="293"/>
      <c r="D31" s="293"/>
      <c r="E31" s="293"/>
      <c r="F31" s="293"/>
      <c r="G31" s="293"/>
      <c r="H31" s="293"/>
      <c r="I31" s="293"/>
      <c r="J31" s="293"/>
      <c r="K31" s="293"/>
      <c r="L31" s="293"/>
      <c r="M31" s="293"/>
      <c r="N31" s="293"/>
      <c r="O31" s="293"/>
      <c r="P31" s="293"/>
      <c r="Q31" s="293"/>
      <c r="R31" s="293"/>
      <c r="S31" s="293"/>
      <c r="T31" s="293"/>
      <c r="U31" s="293"/>
      <c r="V31" s="293"/>
      <c r="W31" s="293"/>
      <c r="X31" s="293"/>
      <c r="Y31" s="293"/>
      <c r="Z31" s="293"/>
      <c r="AA31" s="293"/>
      <c r="AB31" s="293"/>
      <c r="AC31" s="293"/>
      <c r="AD31" s="293"/>
      <c r="AE31" s="293"/>
      <c r="AF31" s="293"/>
      <c r="AG31" s="293"/>
      <c r="AH31" s="293"/>
      <c r="AI31" s="293"/>
      <c r="AJ31" s="293"/>
      <c r="AK31" s="306"/>
      <c r="AL31" s="307"/>
      <c r="AM31" s="307"/>
      <c r="AN31" s="308"/>
      <c r="AO31" s="1213"/>
      <c r="AP31" s="309" t="s">
        <v>492</v>
      </c>
      <c r="AQ31" s="310" t="s">
        <v>493</v>
      </c>
      <c r="AR31" s="311" t="s">
        <v>494</v>
      </c>
    </row>
    <row r="32" spans="1:46" ht="27" customHeight="1" x14ac:dyDescent="0.15">
      <c r="A32" s="297"/>
      <c r="B32" s="293"/>
      <c r="C32" s="293"/>
      <c r="D32" s="293"/>
      <c r="E32" s="293"/>
      <c r="F32" s="293"/>
      <c r="G32" s="293"/>
      <c r="H32" s="293"/>
      <c r="I32" s="293"/>
      <c r="J32" s="293"/>
      <c r="K32" s="293"/>
      <c r="L32" s="293"/>
      <c r="M32" s="293"/>
      <c r="N32" s="293"/>
      <c r="O32" s="293"/>
      <c r="P32" s="293"/>
      <c r="Q32" s="293"/>
      <c r="R32" s="293"/>
      <c r="S32" s="293"/>
      <c r="T32" s="293"/>
      <c r="U32" s="293"/>
      <c r="V32" s="293"/>
      <c r="W32" s="293"/>
      <c r="X32" s="293"/>
      <c r="Y32" s="293"/>
      <c r="Z32" s="293"/>
      <c r="AA32" s="293"/>
      <c r="AB32" s="293"/>
      <c r="AC32" s="293"/>
      <c r="AD32" s="293"/>
      <c r="AE32" s="293"/>
      <c r="AF32" s="293"/>
      <c r="AG32" s="293"/>
      <c r="AH32" s="293"/>
      <c r="AI32" s="293"/>
      <c r="AJ32" s="293"/>
      <c r="AK32" s="1214" t="s">
        <v>513</v>
      </c>
      <c r="AL32" s="1215"/>
      <c r="AM32" s="1215"/>
      <c r="AN32" s="1216"/>
      <c r="AO32" s="342">
        <v>137066</v>
      </c>
      <c r="AP32" s="342">
        <v>105435</v>
      </c>
      <c r="AQ32" s="343">
        <v>136235</v>
      </c>
      <c r="AR32" s="344">
        <v>-22.6</v>
      </c>
    </row>
    <row r="33" spans="1:46" ht="13.5" customHeight="1" x14ac:dyDescent="0.15">
      <c r="A33" s="297"/>
      <c r="B33" s="293"/>
      <c r="C33" s="293"/>
      <c r="D33" s="293"/>
      <c r="E33" s="293"/>
      <c r="F33" s="293"/>
      <c r="G33" s="293"/>
      <c r="H33" s="293"/>
      <c r="I33" s="293"/>
      <c r="J33" s="293"/>
      <c r="K33" s="293"/>
      <c r="L33" s="293"/>
      <c r="M33" s="293"/>
      <c r="N33" s="293"/>
      <c r="O33" s="293"/>
      <c r="P33" s="293"/>
      <c r="Q33" s="293"/>
      <c r="R33" s="293"/>
      <c r="S33" s="293"/>
      <c r="T33" s="293"/>
      <c r="U33" s="293"/>
      <c r="V33" s="293"/>
      <c r="W33" s="293"/>
      <c r="X33" s="293"/>
      <c r="Y33" s="293"/>
      <c r="Z33" s="293"/>
      <c r="AA33" s="293"/>
      <c r="AB33" s="293"/>
      <c r="AC33" s="293"/>
      <c r="AD33" s="293"/>
      <c r="AE33" s="293"/>
      <c r="AF33" s="293"/>
      <c r="AG33" s="293"/>
      <c r="AH33" s="293"/>
      <c r="AI33" s="293"/>
      <c r="AJ33" s="293"/>
      <c r="AK33" s="1214" t="s">
        <v>514</v>
      </c>
      <c r="AL33" s="1215"/>
      <c r="AM33" s="1215"/>
      <c r="AN33" s="1216"/>
      <c r="AO33" s="342" t="s">
        <v>499</v>
      </c>
      <c r="AP33" s="342" t="s">
        <v>499</v>
      </c>
      <c r="AQ33" s="343" t="s">
        <v>499</v>
      </c>
      <c r="AR33" s="344" t="s">
        <v>499</v>
      </c>
    </row>
    <row r="34" spans="1:46" ht="27" customHeight="1" x14ac:dyDescent="0.15">
      <c r="A34" s="297"/>
      <c r="B34" s="293"/>
      <c r="C34" s="293"/>
      <c r="D34" s="293"/>
      <c r="E34" s="293"/>
      <c r="F34" s="293"/>
      <c r="G34" s="293"/>
      <c r="H34" s="293"/>
      <c r="I34" s="293"/>
      <c r="J34" s="293"/>
      <c r="K34" s="293"/>
      <c r="L34" s="293"/>
      <c r="M34" s="293"/>
      <c r="N34" s="293"/>
      <c r="O34" s="293"/>
      <c r="P34" s="293"/>
      <c r="Q34" s="293"/>
      <c r="R34" s="293"/>
      <c r="S34" s="293"/>
      <c r="T34" s="293"/>
      <c r="U34" s="293"/>
      <c r="V34" s="293"/>
      <c r="W34" s="293"/>
      <c r="X34" s="293"/>
      <c r="Y34" s="293"/>
      <c r="Z34" s="293"/>
      <c r="AA34" s="293"/>
      <c r="AB34" s="293"/>
      <c r="AC34" s="293"/>
      <c r="AD34" s="293"/>
      <c r="AE34" s="293"/>
      <c r="AF34" s="293"/>
      <c r="AG34" s="293"/>
      <c r="AH34" s="293"/>
      <c r="AI34" s="293"/>
      <c r="AJ34" s="293"/>
      <c r="AK34" s="1214" t="s">
        <v>515</v>
      </c>
      <c r="AL34" s="1215"/>
      <c r="AM34" s="1215"/>
      <c r="AN34" s="1216"/>
      <c r="AO34" s="342" t="s">
        <v>499</v>
      </c>
      <c r="AP34" s="342" t="s">
        <v>499</v>
      </c>
      <c r="AQ34" s="343">
        <v>5</v>
      </c>
      <c r="AR34" s="344" t="s">
        <v>499</v>
      </c>
    </row>
    <row r="35" spans="1:46" ht="27" customHeight="1" x14ac:dyDescent="0.15">
      <c r="A35" s="297"/>
      <c r="B35" s="293"/>
      <c r="C35" s="293"/>
      <c r="D35" s="293"/>
      <c r="E35" s="293"/>
      <c r="F35" s="293"/>
      <c r="G35" s="293"/>
      <c r="H35" s="293"/>
      <c r="I35" s="293"/>
      <c r="J35" s="293"/>
      <c r="K35" s="293"/>
      <c r="L35" s="293"/>
      <c r="M35" s="293"/>
      <c r="N35" s="293"/>
      <c r="O35" s="293"/>
      <c r="P35" s="293"/>
      <c r="Q35" s="293"/>
      <c r="R35" s="293"/>
      <c r="S35" s="293"/>
      <c r="T35" s="293"/>
      <c r="U35" s="293"/>
      <c r="V35" s="293"/>
      <c r="W35" s="293"/>
      <c r="X35" s="293"/>
      <c r="Y35" s="293"/>
      <c r="Z35" s="293"/>
      <c r="AA35" s="293"/>
      <c r="AB35" s="293"/>
      <c r="AC35" s="293"/>
      <c r="AD35" s="293"/>
      <c r="AE35" s="293"/>
      <c r="AF35" s="293"/>
      <c r="AG35" s="293"/>
      <c r="AH35" s="293"/>
      <c r="AI35" s="293"/>
      <c r="AJ35" s="293"/>
      <c r="AK35" s="1214" t="s">
        <v>516</v>
      </c>
      <c r="AL35" s="1215"/>
      <c r="AM35" s="1215"/>
      <c r="AN35" s="1216"/>
      <c r="AO35" s="342" t="s">
        <v>499</v>
      </c>
      <c r="AP35" s="342" t="s">
        <v>499</v>
      </c>
      <c r="AQ35" s="343">
        <v>32688</v>
      </c>
      <c r="AR35" s="344" t="s">
        <v>499</v>
      </c>
    </row>
    <row r="36" spans="1:46" ht="27" customHeight="1" x14ac:dyDescent="0.15">
      <c r="A36" s="297"/>
      <c r="B36" s="293"/>
      <c r="C36" s="293"/>
      <c r="D36" s="293"/>
      <c r="E36" s="293"/>
      <c r="F36" s="293"/>
      <c r="G36" s="293"/>
      <c r="H36" s="293"/>
      <c r="I36" s="293"/>
      <c r="J36" s="293"/>
      <c r="K36" s="293"/>
      <c r="L36" s="293"/>
      <c r="M36" s="293"/>
      <c r="N36" s="293"/>
      <c r="O36" s="293"/>
      <c r="P36" s="293"/>
      <c r="Q36" s="293"/>
      <c r="R36" s="293"/>
      <c r="S36" s="293"/>
      <c r="T36" s="293"/>
      <c r="U36" s="293"/>
      <c r="V36" s="293"/>
      <c r="W36" s="293"/>
      <c r="X36" s="293"/>
      <c r="Y36" s="293"/>
      <c r="Z36" s="293"/>
      <c r="AA36" s="293"/>
      <c r="AB36" s="293"/>
      <c r="AC36" s="293"/>
      <c r="AD36" s="293"/>
      <c r="AE36" s="293"/>
      <c r="AF36" s="293"/>
      <c r="AG36" s="293"/>
      <c r="AH36" s="293"/>
      <c r="AI36" s="293"/>
      <c r="AJ36" s="293"/>
      <c r="AK36" s="1214" t="s">
        <v>517</v>
      </c>
      <c r="AL36" s="1215"/>
      <c r="AM36" s="1215"/>
      <c r="AN36" s="1216"/>
      <c r="AO36" s="342">
        <v>19329</v>
      </c>
      <c r="AP36" s="342">
        <v>14868</v>
      </c>
      <c r="AQ36" s="343">
        <v>4188</v>
      </c>
      <c r="AR36" s="344">
        <v>255</v>
      </c>
    </row>
    <row r="37" spans="1:46" ht="13.5" customHeight="1" x14ac:dyDescent="0.15">
      <c r="A37" s="297"/>
      <c r="B37" s="293"/>
      <c r="C37" s="293"/>
      <c r="D37" s="293"/>
      <c r="E37" s="293"/>
      <c r="F37" s="293"/>
      <c r="G37" s="293"/>
      <c r="H37" s="293"/>
      <c r="I37" s="293"/>
      <c r="J37" s="293"/>
      <c r="K37" s="293"/>
      <c r="L37" s="293"/>
      <c r="M37" s="293"/>
      <c r="N37" s="293"/>
      <c r="O37" s="293"/>
      <c r="P37" s="293"/>
      <c r="Q37" s="293"/>
      <c r="R37" s="293"/>
      <c r="S37" s="293"/>
      <c r="T37" s="293"/>
      <c r="U37" s="293"/>
      <c r="V37" s="293"/>
      <c r="W37" s="293"/>
      <c r="X37" s="293"/>
      <c r="Y37" s="293"/>
      <c r="Z37" s="293"/>
      <c r="AA37" s="293"/>
      <c r="AB37" s="293"/>
      <c r="AC37" s="293"/>
      <c r="AD37" s="293"/>
      <c r="AE37" s="293"/>
      <c r="AF37" s="293"/>
      <c r="AG37" s="293"/>
      <c r="AH37" s="293"/>
      <c r="AI37" s="293"/>
      <c r="AJ37" s="293"/>
      <c r="AK37" s="1214" t="s">
        <v>518</v>
      </c>
      <c r="AL37" s="1215"/>
      <c r="AM37" s="1215"/>
      <c r="AN37" s="1216"/>
      <c r="AO37" s="342" t="s">
        <v>499</v>
      </c>
      <c r="AP37" s="342" t="s">
        <v>499</v>
      </c>
      <c r="AQ37" s="343">
        <v>1212</v>
      </c>
      <c r="AR37" s="344" t="s">
        <v>499</v>
      </c>
    </row>
    <row r="38" spans="1:46" ht="27" customHeight="1" x14ac:dyDescent="0.15">
      <c r="A38" s="297"/>
      <c r="B38" s="293"/>
      <c r="C38" s="293"/>
      <c r="D38" s="293"/>
      <c r="E38" s="293"/>
      <c r="F38" s="293"/>
      <c r="G38" s="293"/>
      <c r="H38" s="293"/>
      <c r="I38" s="293"/>
      <c r="J38" s="293"/>
      <c r="K38" s="293"/>
      <c r="L38" s="293"/>
      <c r="M38" s="293"/>
      <c r="N38" s="293"/>
      <c r="O38" s="293"/>
      <c r="P38" s="293"/>
      <c r="Q38" s="293"/>
      <c r="R38" s="293"/>
      <c r="S38" s="293"/>
      <c r="T38" s="293"/>
      <c r="U38" s="293"/>
      <c r="V38" s="293"/>
      <c r="W38" s="293"/>
      <c r="X38" s="293"/>
      <c r="Y38" s="293"/>
      <c r="Z38" s="293"/>
      <c r="AA38" s="293"/>
      <c r="AB38" s="293"/>
      <c r="AC38" s="293"/>
      <c r="AD38" s="293"/>
      <c r="AE38" s="293"/>
      <c r="AF38" s="293"/>
      <c r="AG38" s="293"/>
      <c r="AH38" s="293"/>
      <c r="AI38" s="293"/>
      <c r="AJ38" s="293"/>
      <c r="AK38" s="1217" t="s">
        <v>519</v>
      </c>
      <c r="AL38" s="1218"/>
      <c r="AM38" s="1218"/>
      <c r="AN38" s="1219"/>
      <c r="AO38" s="345" t="s">
        <v>499</v>
      </c>
      <c r="AP38" s="345" t="s">
        <v>499</v>
      </c>
      <c r="AQ38" s="346">
        <v>25</v>
      </c>
      <c r="AR38" s="334" t="s">
        <v>499</v>
      </c>
      <c r="AS38" s="341"/>
    </row>
    <row r="39" spans="1:46" x14ac:dyDescent="0.15">
      <c r="A39" s="297"/>
      <c r="B39" s="293"/>
      <c r="C39" s="293"/>
      <c r="D39" s="293"/>
      <c r="E39" s="293"/>
      <c r="F39" s="293"/>
      <c r="G39" s="293"/>
      <c r="H39" s="293"/>
      <c r="I39" s="293"/>
      <c r="J39" s="293"/>
      <c r="K39" s="293"/>
      <c r="L39" s="293"/>
      <c r="M39" s="293"/>
      <c r="N39" s="293"/>
      <c r="O39" s="293"/>
      <c r="P39" s="293"/>
      <c r="Q39" s="293"/>
      <c r="R39" s="293"/>
      <c r="S39" s="293"/>
      <c r="T39" s="293"/>
      <c r="U39" s="293"/>
      <c r="V39" s="293"/>
      <c r="W39" s="293"/>
      <c r="X39" s="293"/>
      <c r="Y39" s="293"/>
      <c r="Z39" s="293"/>
      <c r="AA39" s="293"/>
      <c r="AB39" s="293"/>
      <c r="AC39" s="293"/>
      <c r="AD39" s="293"/>
      <c r="AE39" s="293"/>
      <c r="AF39" s="293"/>
      <c r="AG39" s="293"/>
      <c r="AH39" s="293"/>
      <c r="AI39" s="293"/>
      <c r="AJ39" s="293"/>
      <c r="AK39" s="1217" t="s">
        <v>520</v>
      </c>
      <c r="AL39" s="1218"/>
      <c r="AM39" s="1218"/>
      <c r="AN39" s="1219"/>
      <c r="AO39" s="342" t="s">
        <v>499</v>
      </c>
      <c r="AP39" s="342" t="s">
        <v>499</v>
      </c>
      <c r="AQ39" s="343">
        <v>-7598</v>
      </c>
      <c r="AR39" s="344" t="s">
        <v>499</v>
      </c>
      <c r="AS39" s="341"/>
    </row>
    <row r="40" spans="1:46" ht="27" customHeight="1" x14ac:dyDescent="0.15">
      <c r="A40" s="297"/>
      <c r="B40" s="293"/>
      <c r="C40" s="293"/>
      <c r="D40" s="293"/>
      <c r="E40" s="293"/>
      <c r="F40" s="293"/>
      <c r="G40" s="293"/>
      <c r="H40" s="293"/>
      <c r="I40" s="293"/>
      <c r="J40" s="293"/>
      <c r="K40" s="293"/>
      <c r="L40" s="293"/>
      <c r="M40" s="293"/>
      <c r="N40" s="293"/>
      <c r="O40" s="293"/>
      <c r="P40" s="293"/>
      <c r="Q40" s="293"/>
      <c r="R40" s="293"/>
      <c r="S40" s="293"/>
      <c r="T40" s="293"/>
      <c r="U40" s="293"/>
      <c r="V40" s="293"/>
      <c r="W40" s="293"/>
      <c r="X40" s="293"/>
      <c r="Y40" s="293"/>
      <c r="Z40" s="293"/>
      <c r="AA40" s="293"/>
      <c r="AB40" s="293"/>
      <c r="AC40" s="293"/>
      <c r="AD40" s="293"/>
      <c r="AE40" s="293"/>
      <c r="AF40" s="293"/>
      <c r="AG40" s="293"/>
      <c r="AH40" s="293"/>
      <c r="AI40" s="293"/>
      <c r="AJ40" s="293"/>
      <c r="AK40" s="1214" t="s">
        <v>521</v>
      </c>
      <c r="AL40" s="1215"/>
      <c r="AM40" s="1215"/>
      <c r="AN40" s="1216"/>
      <c r="AO40" s="342">
        <v>-205682</v>
      </c>
      <c r="AP40" s="342">
        <v>-158217</v>
      </c>
      <c r="AQ40" s="343">
        <v>-123844</v>
      </c>
      <c r="AR40" s="344">
        <v>27.8</v>
      </c>
      <c r="AS40" s="341"/>
    </row>
    <row r="41" spans="1:46" x14ac:dyDescent="0.15">
      <c r="A41" s="297"/>
      <c r="B41" s="293"/>
      <c r="C41" s="293"/>
      <c r="D41" s="293"/>
      <c r="E41" s="293"/>
      <c r="F41" s="293"/>
      <c r="G41" s="293"/>
      <c r="H41" s="293"/>
      <c r="I41" s="293"/>
      <c r="J41" s="293"/>
      <c r="K41" s="293"/>
      <c r="L41" s="293"/>
      <c r="M41" s="293"/>
      <c r="N41" s="293"/>
      <c r="O41" s="293"/>
      <c r="P41" s="293"/>
      <c r="Q41" s="293"/>
      <c r="R41" s="293"/>
      <c r="S41" s="293"/>
      <c r="T41" s="293"/>
      <c r="U41" s="293"/>
      <c r="V41" s="293"/>
      <c r="W41" s="293"/>
      <c r="X41" s="293"/>
      <c r="Y41" s="293"/>
      <c r="Z41" s="293"/>
      <c r="AA41" s="293"/>
      <c r="AB41" s="293"/>
      <c r="AC41" s="293"/>
      <c r="AD41" s="293"/>
      <c r="AE41" s="293"/>
      <c r="AF41" s="293"/>
      <c r="AG41" s="293"/>
      <c r="AH41" s="293"/>
      <c r="AI41" s="293"/>
      <c r="AJ41" s="293"/>
      <c r="AK41" s="1220" t="s">
        <v>298</v>
      </c>
      <c r="AL41" s="1221"/>
      <c r="AM41" s="1221"/>
      <c r="AN41" s="1222"/>
      <c r="AO41" s="342">
        <v>-49287</v>
      </c>
      <c r="AP41" s="342">
        <v>-37913</v>
      </c>
      <c r="AQ41" s="343">
        <v>42911</v>
      </c>
      <c r="AR41" s="344">
        <v>-188.4</v>
      </c>
      <c r="AS41" s="341"/>
    </row>
    <row r="42" spans="1:46" x14ac:dyDescent="0.15">
      <c r="A42" s="297"/>
      <c r="B42" s="293"/>
      <c r="C42" s="293"/>
      <c r="D42" s="293"/>
      <c r="E42" s="293"/>
      <c r="F42" s="293"/>
      <c r="G42" s="293"/>
      <c r="H42" s="293"/>
      <c r="I42" s="293"/>
      <c r="J42" s="293"/>
      <c r="K42" s="293"/>
      <c r="L42" s="293"/>
      <c r="M42" s="293"/>
      <c r="N42" s="293"/>
      <c r="O42" s="293"/>
      <c r="P42" s="293"/>
      <c r="Q42" s="293"/>
      <c r="R42" s="293"/>
      <c r="S42" s="293"/>
      <c r="T42" s="293"/>
      <c r="U42" s="293"/>
      <c r="V42" s="293"/>
      <c r="W42" s="293"/>
      <c r="X42" s="293"/>
      <c r="Y42" s="293"/>
      <c r="Z42" s="293"/>
      <c r="AA42" s="293"/>
      <c r="AB42" s="293"/>
      <c r="AC42" s="293"/>
      <c r="AD42" s="293"/>
      <c r="AE42" s="293"/>
      <c r="AF42" s="293"/>
      <c r="AG42" s="293"/>
      <c r="AH42" s="293"/>
      <c r="AI42" s="293"/>
      <c r="AJ42" s="293"/>
      <c r="AK42" s="347" t="s">
        <v>522</v>
      </c>
      <c r="AL42" s="293"/>
      <c r="AM42" s="293"/>
      <c r="AN42" s="293"/>
      <c r="AO42" s="293"/>
      <c r="AP42" s="293"/>
      <c r="AQ42" s="318"/>
      <c r="AR42" s="318"/>
      <c r="AS42" s="341"/>
    </row>
    <row r="43" spans="1:46" x14ac:dyDescent="0.15">
      <c r="A43" s="297"/>
      <c r="B43" s="293"/>
      <c r="C43" s="293"/>
      <c r="D43" s="293"/>
      <c r="E43" s="293"/>
      <c r="F43" s="293"/>
      <c r="G43" s="293"/>
      <c r="H43" s="293"/>
      <c r="I43" s="293"/>
      <c r="J43" s="293"/>
      <c r="K43" s="293"/>
      <c r="L43" s="293"/>
      <c r="M43" s="293"/>
      <c r="N43" s="293"/>
      <c r="O43" s="293"/>
      <c r="P43" s="293"/>
      <c r="Q43" s="293"/>
      <c r="R43" s="293"/>
      <c r="S43" s="293"/>
      <c r="T43" s="293"/>
      <c r="U43" s="293"/>
      <c r="V43" s="293"/>
      <c r="W43" s="293"/>
      <c r="X43" s="293"/>
      <c r="Y43" s="293"/>
      <c r="Z43" s="293"/>
      <c r="AA43" s="293"/>
      <c r="AB43" s="293"/>
      <c r="AC43" s="293"/>
      <c r="AD43" s="293"/>
      <c r="AE43" s="293"/>
      <c r="AF43" s="293"/>
      <c r="AG43" s="293"/>
      <c r="AH43" s="293"/>
      <c r="AI43" s="293"/>
      <c r="AJ43" s="293"/>
      <c r="AK43" s="293"/>
      <c r="AL43" s="293"/>
      <c r="AM43" s="293"/>
      <c r="AN43" s="293"/>
      <c r="AO43" s="293"/>
      <c r="AP43" s="348"/>
      <c r="AQ43" s="318"/>
      <c r="AR43" s="293"/>
      <c r="AS43" s="341"/>
    </row>
    <row r="44" spans="1:46" x14ac:dyDescent="0.15">
      <c r="A44" s="297"/>
      <c r="B44" s="293"/>
      <c r="C44" s="293"/>
      <c r="D44" s="293"/>
      <c r="E44" s="293"/>
      <c r="F44" s="293"/>
      <c r="G44" s="293"/>
      <c r="H44" s="293"/>
      <c r="I44" s="293"/>
      <c r="J44" s="293"/>
      <c r="K44" s="293"/>
      <c r="L44" s="293"/>
      <c r="M44" s="293"/>
      <c r="N44" s="293"/>
      <c r="O44" s="293"/>
      <c r="P44" s="293"/>
      <c r="Q44" s="293"/>
      <c r="R44" s="293"/>
      <c r="S44" s="293"/>
      <c r="T44" s="293"/>
      <c r="U44" s="293"/>
      <c r="V44" s="293"/>
      <c r="W44" s="293"/>
      <c r="X44" s="293"/>
      <c r="Y44" s="293"/>
      <c r="Z44" s="293"/>
      <c r="AA44" s="293"/>
      <c r="AB44" s="293"/>
      <c r="AC44" s="293"/>
      <c r="AD44" s="293"/>
      <c r="AE44" s="293"/>
      <c r="AF44" s="293"/>
      <c r="AG44" s="293"/>
      <c r="AH44" s="293"/>
      <c r="AI44" s="293"/>
      <c r="AJ44" s="293"/>
      <c r="AK44" s="293"/>
      <c r="AL44" s="293"/>
      <c r="AM44" s="293"/>
      <c r="AN44" s="293"/>
      <c r="AO44" s="293"/>
      <c r="AP44" s="293"/>
      <c r="AQ44" s="318"/>
      <c r="AR44" s="293"/>
    </row>
    <row r="45" spans="1:46" x14ac:dyDescent="0.15">
      <c r="A45" s="295"/>
      <c r="B45" s="295"/>
      <c r="C45" s="295"/>
      <c r="D45" s="295"/>
      <c r="E45" s="295"/>
      <c r="F45" s="295"/>
      <c r="G45" s="295"/>
      <c r="H45" s="295"/>
      <c r="I45" s="295"/>
      <c r="J45" s="295"/>
      <c r="K45" s="295"/>
      <c r="L45" s="295"/>
      <c r="M45" s="295"/>
      <c r="N45" s="295"/>
      <c r="O45" s="295"/>
      <c r="P45" s="295"/>
      <c r="Q45" s="295"/>
      <c r="R45" s="295"/>
      <c r="S45" s="295"/>
      <c r="T45" s="295"/>
      <c r="U45" s="295"/>
      <c r="V45" s="295"/>
      <c r="W45" s="295"/>
      <c r="X45" s="295"/>
      <c r="Y45" s="295"/>
      <c r="Z45" s="295"/>
      <c r="AA45" s="295"/>
      <c r="AB45" s="295"/>
      <c r="AC45" s="295"/>
      <c r="AD45" s="295"/>
      <c r="AE45" s="295"/>
      <c r="AF45" s="295"/>
      <c r="AG45" s="295"/>
      <c r="AH45" s="295"/>
      <c r="AI45" s="295"/>
      <c r="AJ45" s="295"/>
      <c r="AK45" s="295"/>
      <c r="AL45" s="295"/>
      <c r="AM45" s="295"/>
      <c r="AN45" s="295"/>
      <c r="AO45" s="295"/>
      <c r="AP45" s="295"/>
      <c r="AQ45" s="349"/>
      <c r="AR45" s="295"/>
      <c r="AS45" s="295"/>
      <c r="AT45" s="293"/>
    </row>
    <row r="46" spans="1:46" x14ac:dyDescent="0.15">
      <c r="A46" s="350"/>
      <c r="B46" s="350"/>
      <c r="C46" s="350"/>
      <c r="D46" s="350"/>
      <c r="E46" s="350"/>
      <c r="F46" s="350"/>
      <c r="G46" s="350"/>
      <c r="H46" s="350"/>
      <c r="I46" s="350"/>
      <c r="J46" s="350"/>
      <c r="K46" s="350"/>
      <c r="L46" s="350"/>
      <c r="M46" s="350"/>
      <c r="N46" s="350"/>
      <c r="O46" s="350"/>
      <c r="P46" s="350"/>
      <c r="Q46" s="350"/>
      <c r="R46" s="350"/>
      <c r="S46" s="350"/>
      <c r="T46" s="350"/>
      <c r="U46" s="350"/>
      <c r="V46" s="350"/>
      <c r="W46" s="350"/>
      <c r="X46" s="350"/>
      <c r="Y46" s="350"/>
      <c r="Z46" s="350"/>
      <c r="AA46" s="350"/>
      <c r="AB46" s="350"/>
      <c r="AC46" s="350"/>
      <c r="AD46" s="350"/>
      <c r="AE46" s="350"/>
      <c r="AF46" s="350"/>
      <c r="AG46" s="350"/>
      <c r="AH46" s="350"/>
      <c r="AI46" s="350"/>
      <c r="AJ46" s="350"/>
      <c r="AK46" s="350"/>
      <c r="AL46" s="350"/>
      <c r="AM46" s="350"/>
      <c r="AN46" s="350"/>
      <c r="AO46" s="350"/>
      <c r="AP46" s="350"/>
      <c r="AQ46" s="350"/>
      <c r="AR46" s="350"/>
      <c r="AS46" s="350"/>
      <c r="AT46" s="293"/>
    </row>
    <row r="47" spans="1:46" ht="17.25" customHeight="1" x14ac:dyDescent="0.15">
      <c r="A47" s="351" t="s">
        <v>523</v>
      </c>
      <c r="B47" s="293"/>
      <c r="C47" s="293"/>
      <c r="D47" s="293"/>
      <c r="E47" s="293"/>
      <c r="F47" s="293"/>
      <c r="G47" s="293"/>
      <c r="H47" s="293"/>
      <c r="I47" s="293"/>
      <c r="J47" s="293"/>
      <c r="K47" s="293"/>
      <c r="L47" s="293"/>
      <c r="M47" s="293"/>
      <c r="N47" s="293"/>
      <c r="O47" s="293"/>
      <c r="P47" s="293"/>
      <c r="Q47" s="293"/>
      <c r="R47" s="293"/>
      <c r="S47" s="293"/>
      <c r="T47" s="293"/>
      <c r="U47" s="293"/>
      <c r="V47" s="293"/>
      <c r="W47" s="293"/>
      <c r="X47" s="293"/>
      <c r="Y47" s="293"/>
      <c r="Z47" s="293"/>
      <c r="AA47" s="293"/>
      <c r="AB47" s="293"/>
      <c r="AC47" s="293"/>
      <c r="AD47" s="293"/>
      <c r="AE47" s="293"/>
      <c r="AF47" s="293"/>
      <c r="AG47" s="293"/>
      <c r="AH47" s="293"/>
      <c r="AI47" s="293"/>
      <c r="AJ47" s="293"/>
      <c r="AK47" s="293"/>
      <c r="AL47" s="293"/>
      <c r="AM47" s="293"/>
      <c r="AN47" s="293"/>
      <c r="AO47" s="293"/>
      <c r="AP47" s="293"/>
      <c r="AQ47" s="293"/>
      <c r="AR47" s="293"/>
    </row>
    <row r="48" spans="1:46" x14ac:dyDescent="0.15">
      <c r="A48" s="297"/>
      <c r="B48" s="293"/>
      <c r="C48" s="293"/>
      <c r="D48" s="293"/>
      <c r="E48" s="293"/>
      <c r="F48" s="293"/>
      <c r="G48" s="293"/>
      <c r="H48" s="293"/>
      <c r="I48" s="293"/>
      <c r="J48" s="293"/>
      <c r="K48" s="293"/>
      <c r="L48" s="293"/>
      <c r="M48" s="293"/>
      <c r="N48" s="293"/>
      <c r="O48" s="293"/>
      <c r="P48" s="293"/>
      <c r="Q48" s="293"/>
      <c r="R48" s="293"/>
      <c r="S48" s="293"/>
      <c r="T48" s="293"/>
      <c r="U48" s="293"/>
      <c r="V48" s="293"/>
      <c r="W48" s="293"/>
      <c r="X48" s="293"/>
      <c r="Y48" s="293"/>
      <c r="Z48" s="293"/>
      <c r="AA48" s="293"/>
      <c r="AB48" s="293"/>
      <c r="AC48" s="293"/>
      <c r="AD48" s="293"/>
      <c r="AE48" s="293"/>
      <c r="AF48" s="293"/>
      <c r="AG48" s="293"/>
      <c r="AH48" s="293"/>
      <c r="AI48" s="293"/>
      <c r="AJ48" s="293"/>
      <c r="AK48" s="352" t="s">
        <v>524</v>
      </c>
      <c r="AL48" s="352"/>
      <c r="AM48" s="352"/>
      <c r="AN48" s="352"/>
      <c r="AO48" s="352"/>
      <c r="AP48" s="352"/>
      <c r="AQ48" s="353"/>
      <c r="AR48" s="352"/>
    </row>
    <row r="49" spans="1:44" ht="13.5" customHeight="1" x14ac:dyDescent="0.15">
      <c r="A49" s="297"/>
      <c r="B49" s="293"/>
      <c r="C49" s="293"/>
      <c r="D49" s="293"/>
      <c r="E49" s="293"/>
      <c r="F49" s="293"/>
      <c r="G49" s="293"/>
      <c r="H49" s="293"/>
      <c r="I49" s="293"/>
      <c r="J49" s="293"/>
      <c r="K49" s="293"/>
      <c r="L49" s="293"/>
      <c r="M49" s="293"/>
      <c r="N49" s="293"/>
      <c r="O49" s="293"/>
      <c r="P49" s="293"/>
      <c r="Q49" s="293"/>
      <c r="R49" s="293"/>
      <c r="S49" s="293"/>
      <c r="T49" s="293"/>
      <c r="U49" s="293"/>
      <c r="V49" s="293"/>
      <c r="W49" s="293"/>
      <c r="X49" s="293"/>
      <c r="Y49" s="293"/>
      <c r="Z49" s="293"/>
      <c r="AA49" s="293"/>
      <c r="AB49" s="293"/>
      <c r="AC49" s="293"/>
      <c r="AD49" s="293"/>
      <c r="AE49" s="293"/>
      <c r="AF49" s="293"/>
      <c r="AG49" s="293"/>
      <c r="AH49" s="293"/>
      <c r="AI49" s="293"/>
      <c r="AJ49" s="293"/>
      <c r="AK49" s="354"/>
      <c r="AL49" s="355"/>
      <c r="AM49" s="1207" t="s">
        <v>490</v>
      </c>
      <c r="AN49" s="1209" t="s">
        <v>525</v>
      </c>
      <c r="AO49" s="1210"/>
      <c r="AP49" s="1210"/>
      <c r="AQ49" s="1210"/>
      <c r="AR49" s="1211"/>
    </row>
    <row r="50" spans="1:44" x14ac:dyDescent="0.15">
      <c r="A50" s="297"/>
      <c r="B50" s="293"/>
      <c r="C50" s="293"/>
      <c r="D50" s="293"/>
      <c r="E50" s="293"/>
      <c r="F50" s="293"/>
      <c r="G50" s="293"/>
      <c r="H50" s="293"/>
      <c r="I50" s="293"/>
      <c r="J50" s="293"/>
      <c r="K50" s="293"/>
      <c r="L50" s="293"/>
      <c r="M50" s="293"/>
      <c r="N50" s="293"/>
      <c r="O50" s="293"/>
      <c r="P50" s="293"/>
      <c r="Q50" s="293"/>
      <c r="R50" s="293"/>
      <c r="S50" s="293"/>
      <c r="T50" s="293"/>
      <c r="U50" s="293"/>
      <c r="V50" s="293"/>
      <c r="W50" s="293"/>
      <c r="X50" s="293"/>
      <c r="Y50" s="293"/>
      <c r="Z50" s="293"/>
      <c r="AA50" s="293"/>
      <c r="AB50" s="293"/>
      <c r="AC50" s="293"/>
      <c r="AD50" s="293"/>
      <c r="AE50" s="293"/>
      <c r="AF50" s="293"/>
      <c r="AG50" s="293"/>
      <c r="AH50" s="293"/>
      <c r="AI50" s="293"/>
      <c r="AJ50" s="293"/>
      <c r="AK50" s="356"/>
      <c r="AL50" s="357"/>
      <c r="AM50" s="1208"/>
      <c r="AN50" s="358" t="s">
        <v>526</v>
      </c>
      <c r="AO50" s="359" t="s">
        <v>527</v>
      </c>
      <c r="AP50" s="360" t="s">
        <v>528</v>
      </c>
      <c r="AQ50" s="361" t="s">
        <v>529</v>
      </c>
      <c r="AR50" s="362" t="s">
        <v>530</v>
      </c>
    </row>
    <row r="51" spans="1:44" x14ac:dyDescent="0.15">
      <c r="A51" s="297"/>
      <c r="B51" s="293"/>
      <c r="C51" s="293"/>
      <c r="D51" s="293"/>
      <c r="E51" s="293"/>
      <c r="F51" s="293"/>
      <c r="G51" s="293"/>
      <c r="H51" s="293"/>
      <c r="I51" s="293"/>
      <c r="J51" s="293"/>
      <c r="K51" s="293"/>
      <c r="L51" s="293"/>
      <c r="M51" s="293"/>
      <c r="N51" s="293"/>
      <c r="O51" s="293"/>
      <c r="P51" s="293"/>
      <c r="Q51" s="293"/>
      <c r="R51" s="293"/>
      <c r="S51" s="293"/>
      <c r="T51" s="293"/>
      <c r="U51" s="293"/>
      <c r="V51" s="293"/>
      <c r="W51" s="293"/>
      <c r="X51" s="293"/>
      <c r="Y51" s="293"/>
      <c r="Z51" s="293"/>
      <c r="AA51" s="293"/>
      <c r="AB51" s="293"/>
      <c r="AC51" s="293"/>
      <c r="AD51" s="293"/>
      <c r="AE51" s="293"/>
      <c r="AF51" s="293"/>
      <c r="AG51" s="293"/>
      <c r="AH51" s="293"/>
      <c r="AI51" s="293"/>
      <c r="AJ51" s="293"/>
      <c r="AK51" s="354" t="s">
        <v>531</v>
      </c>
      <c r="AL51" s="355"/>
      <c r="AM51" s="363">
        <v>509209</v>
      </c>
      <c r="AN51" s="364">
        <v>363721</v>
      </c>
      <c r="AO51" s="365">
        <v>-21.3</v>
      </c>
      <c r="AP51" s="366">
        <v>333013</v>
      </c>
      <c r="AQ51" s="367">
        <v>5.3</v>
      </c>
      <c r="AR51" s="368">
        <v>-26.6</v>
      </c>
    </row>
    <row r="52" spans="1:44" x14ac:dyDescent="0.15">
      <c r="A52" s="297"/>
      <c r="B52" s="293"/>
      <c r="C52" s="293"/>
      <c r="D52" s="293"/>
      <c r="E52" s="293"/>
      <c r="F52" s="293"/>
      <c r="G52" s="293"/>
      <c r="H52" s="293"/>
      <c r="I52" s="293"/>
      <c r="J52" s="293"/>
      <c r="K52" s="293"/>
      <c r="L52" s="293"/>
      <c r="M52" s="293"/>
      <c r="N52" s="293"/>
      <c r="O52" s="293"/>
      <c r="P52" s="293"/>
      <c r="Q52" s="293"/>
      <c r="R52" s="293"/>
      <c r="S52" s="293"/>
      <c r="T52" s="293"/>
      <c r="U52" s="293"/>
      <c r="V52" s="293"/>
      <c r="W52" s="293"/>
      <c r="X52" s="293"/>
      <c r="Y52" s="293"/>
      <c r="Z52" s="293"/>
      <c r="AA52" s="293"/>
      <c r="AB52" s="293"/>
      <c r="AC52" s="293"/>
      <c r="AD52" s="293"/>
      <c r="AE52" s="293"/>
      <c r="AF52" s="293"/>
      <c r="AG52" s="293"/>
      <c r="AH52" s="293"/>
      <c r="AI52" s="293"/>
      <c r="AJ52" s="293"/>
      <c r="AK52" s="369"/>
      <c r="AL52" s="370" t="s">
        <v>532</v>
      </c>
      <c r="AM52" s="371">
        <v>212680</v>
      </c>
      <c r="AN52" s="372">
        <v>151914</v>
      </c>
      <c r="AO52" s="373">
        <v>28.1</v>
      </c>
      <c r="AP52" s="374">
        <v>126732</v>
      </c>
      <c r="AQ52" s="375">
        <v>19.100000000000001</v>
      </c>
      <c r="AR52" s="376">
        <v>9</v>
      </c>
    </row>
    <row r="53" spans="1:44" x14ac:dyDescent="0.15">
      <c r="A53" s="297"/>
      <c r="B53" s="293"/>
      <c r="C53" s="293"/>
      <c r="D53" s="293"/>
      <c r="E53" s="293"/>
      <c r="F53" s="293"/>
      <c r="G53" s="293"/>
      <c r="H53" s="293"/>
      <c r="I53" s="293"/>
      <c r="J53" s="293"/>
      <c r="K53" s="293"/>
      <c r="L53" s="293"/>
      <c r="M53" s="293"/>
      <c r="N53" s="293"/>
      <c r="O53" s="293"/>
      <c r="P53" s="293"/>
      <c r="Q53" s="293"/>
      <c r="R53" s="293"/>
      <c r="S53" s="293"/>
      <c r="T53" s="293"/>
      <c r="U53" s="293"/>
      <c r="V53" s="293"/>
      <c r="W53" s="293"/>
      <c r="X53" s="293"/>
      <c r="Y53" s="293"/>
      <c r="Z53" s="293"/>
      <c r="AA53" s="293"/>
      <c r="AB53" s="293"/>
      <c r="AC53" s="293"/>
      <c r="AD53" s="293"/>
      <c r="AE53" s="293"/>
      <c r="AF53" s="293"/>
      <c r="AG53" s="293"/>
      <c r="AH53" s="293"/>
      <c r="AI53" s="293"/>
      <c r="AJ53" s="293"/>
      <c r="AK53" s="354" t="s">
        <v>533</v>
      </c>
      <c r="AL53" s="355"/>
      <c r="AM53" s="363">
        <v>271410</v>
      </c>
      <c r="AN53" s="364">
        <v>194281</v>
      </c>
      <c r="AO53" s="365">
        <v>-46.6</v>
      </c>
      <c r="AP53" s="366">
        <v>280458</v>
      </c>
      <c r="AQ53" s="367">
        <v>-15.8</v>
      </c>
      <c r="AR53" s="368">
        <v>-30.8</v>
      </c>
    </row>
    <row r="54" spans="1:44" x14ac:dyDescent="0.15">
      <c r="A54" s="297"/>
      <c r="B54" s="293"/>
      <c r="C54" s="293"/>
      <c r="D54" s="293"/>
      <c r="E54" s="293"/>
      <c r="F54" s="293"/>
      <c r="G54" s="293"/>
      <c r="H54" s="293"/>
      <c r="I54" s="293"/>
      <c r="J54" s="293"/>
      <c r="K54" s="293"/>
      <c r="L54" s="293"/>
      <c r="M54" s="293"/>
      <c r="N54" s="293"/>
      <c r="O54" s="293"/>
      <c r="P54" s="293"/>
      <c r="Q54" s="293"/>
      <c r="R54" s="293"/>
      <c r="S54" s="293"/>
      <c r="T54" s="293"/>
      <c r="U54" s="293"/>
      <c r="V54" s="293"/>
      <c r="W54" s="293"/>
      <c r="X54" s="293"/>
      <c r="Y54" s="293"/>
      <c r="Z54" s="293"/>
      <c r="AA54" s="293"/>
      <c r="AB54" s="293"/>
      <c r="AC54" s="293"/>
      <c r="AD54" s="293"/>
      <c r="AE54" s="293"/>
      <c r="AF54" s="293"/>
      <c r="AG54" s="293"/>
      <c r="AH54" s="293"/>
      <c r="AI54" s="293"/>
      <c r="AJ54" s="293"/>
      <c r="AK54" s="369"/>
      <c r="AL54" s="370" t="s">
        <v>532</v>
      </c>
      <c r="AM54" s="371">
        <v>82156</v>
      </c>
      <c r="AN54" s="372">
        <v>58809</v>
      </c>
      <c r="AO54" s="373">
        <v>-61.3</v>
      </c>
      <c r="AP54" s="374">
        <v>127286</v>
      </c>
      <c r="AQ54" s="375">
        <v>0.4</v>
      </c>
      <c r="AR54" s="376">
        <v>-61.7</v>
      </c>
    </row>
    <row r="55" spans="1:44" x14ac:dyDescent="0.15">
      <c r="A55" s="297"/>
      <c r="B55" s="293"/>
      <c r="C55" s="293"/>
      <c r="D55" s="293"/>
      <c r="E55" s="293"/>
      <c r="F55" s="293"/>
      <c r="G55" s="293"/>
      <c r="H55" s="293"/>
      <c r="I55" s="293"/>
      <c r="J55" s="293"/>
      <c r="K55" s="293"/>
      <c r="L55" s="293"/>
      <c r="M55" s="293"/>
      <c r="N55" s="293"/>
      <c r="O55" s="293"/>
      <c r="P55" s="293"/>
      <c r="Q55" s="293"/>
      <c r="R55" s="293"/>
      <c r="S55" s="293"/>
      <c r="T55" s="293"/>
      <c r="U55" s="293"/>
      <c r="V55" s="293"/>
      <c r="W55" s="293"/>
      <c r="X55" s="293"/>
      <c r="Y55" s="293"/>
      <c r="Z55" s="293"/>
      <c r="AA55" s="293"/>
      <c r="AB55" s="293"/>
      <c r="AC55" s="293"/>
      <c r="AD55" s="293"/>
      <c r="AE55" s="293"/>
      <c r="AF55" s="293"/>
      <c r="AG55" s="293"/>
      <c r="AH55" s="293"/>
      <c r="AI55" s="293"/>
      <c r="AJ55" s="293"/>
      <c r="AK55" s="354" t="s">
        <v>534</v>
      </c>
      <c r="AL55" s="355"/>
      <c r="AM55" s="363">
        <v>614432</v>
      </c>
      <c r="AN55" s="364">
        <v>455472</v>
      </c>
      <c r="AO55" s="365">
        <v>134.4</v>
      </c>
      <c r="AP55" s="366">
        <v>291945</v>
      </c>
      <c r="AQ55" s="367">
        <v>4.0999999999999996</v>
      </c>
      <c r="AR55" s="368">
        <v>130.30000000000001</v>
      </c>
    </row>
    <row r="56" spans="1:44" x14ac:dyDescent="0.15">
      <c r="A56" s="297"/>
      <c r="B56" s="293"/>
      <c r="C56" s="293"/>
      <c r="D56" s="293"/>
      <c r="E56" s="293"/>
      <c r="F56" s="293"/>
      <c r="G56" s="293"/>
      <c r="H56" s="293"/>
      <c r="I56" s="293"/>
      <c r="J56" s="293"/>
      <c r="K56" s="293"/>
      <c r="L56" s="293"/>
      <c r="M56" s="293"/>
      <c r="N56" s="293"/>
      <c r="O56" s="293"/>
      <c r="P56" s="293"/>
      <c r="Q56" s="293"/>
      <c r="R56" s="293"/>
      <c r="S56" s="293"/>
      <c r="T56" s="293"/>
      <c r="U56" s="293"/>
      <c r="V56" s="293"/>
      <c r="W56" s="293"/>
      <c r="X56" s="293"/>
      <c r="Y56" s="293"/>
      <c r="Z56" s="293"/>
      <c r="AA56" s="293"/>
      <c r="AB56" s="293"/>
      <c r="AC56" s="293"/>
      <c r="AD56" s="293"/>
      <c r="AE56" s="293"/>
      <c r="AF56" s="293"/>
      <c r="AG56" s="293"/>
      <c r="AH56" s="293"/>
      <c r="AI56" s="293"/>
      <c r="AJ56" s="293"/>
      <c r="AK56" s="369"/>
      <c r="AL56" s="370" t="s">
        <v>532</v>
      </c>
      <c r="AM56" s="371">
        <v>473894</v>
      </c>
      <c r="AN56" s="372">
        <v>351293</v>
      </c>
      <c r="AO56" s="373">
        <v>497.3</v>
      </c>
      <c r="AP56" s="374">
        <v>127651</v>
      </c>
      <c r="AQ56" s="375">
        <v>0.3</v>
      </c>
      <c r="AR56" s="376">
        <v>497</v>
      </c>
    </row>
    <row r="57" spans="1:44" x14ac:dyDescent="0.15">
      <c r="A57" s="297"/>
      <c r="B57" s="293"/>
      <c r="C57" s="293"/>
      <c r="D57" s="293"/>
      <c r="E57" s="293"/>
      <c r="F57" s="293"/>
      <c r="G57" s="293"/>
      <c r="H57" s="293"/>
      <c r="I57" s="293"/>
      <c r="J57" s="293"/>
      <c r="K57" s="293"/>
      <c r="L57" s="293"/>
      <c r="M57" s="293"/>
      <c r="N57" s="293"/>
      <c r="O57" s="293"/>
      <c r="P57" s="293"/>
      <c r="Q57" s="293"/>
      <c r="R57" s="293"/>
      <c r="S57" s="293"/>
      <c r="T57" s="293"/>
      <c r="U57" s="293"/>
      <c r="V57" s="293"/>
      <c r="W57" s="293"/>
      <c r="X57" s="293"/>
      <c r="Y57" s="293"/>
      <c r="Z57" s="293"/>
      <c r="AA57" s="293"/>
      <c r="AB57" s="293"/>
      <c r="AC57" s="293"/>
      <c r="AD57" s="293"/>
      <c r="AE57" s="293"/>
      <c r="AF57" s="293"/>
      <c r="AG57" s="293"/>
      <c r="AH57" s="293"/>
      <c r="AI57" s="293"/>
      <c r="AJ57" s="293"/>
      <c r="AK57" s="354" t="s">
        <v>535</v>
      </c>
      <c r="AL57" s="355"/>
      <c r="AM57" s="363">
        <v>792706</v>
      </c>
      <c r="AN57" s="364">
        <v>601446</v>
      </c>
      <c r="AO57" s="365">
        <v>32</v>
      </c>
      <c r="AP57" s="366">
        <v>291173</v>
      </c>
      <c r="AQ57" s="367">
        <v>-0.3</v>
      </c>
      <c r="AR57" s="368">
        <v>32.299999999999997</v>
      </c>
    </row>
    <row r="58" spans="1:44" x14ac:dyDescent="0.15">
      <c r="A58" s="297"/>
      <c r="B58" s="293"/>
      <c r="C58" s="293"/>
      <c r="D58" s="293"/>
      <c r="E58" s="293"/>
      <c r="F58" s="293"/>
      <c r="G58" s="293"/>
      <c r="H58" s="293"/>
      <c r="I58" s="293"/>
      <c r="J58" s="293"/>
      <c r="K58" s="293"/>
      <c r="L58" s="293"/>
      <c r="M58" s="293"/>
      <c r="N58" s="293"/>
      <c r="O58" s="293"/>
      <c r="P58" s="293"/>
      <c r="Q58" s="293"/>
      <c r="R58" s="293"/>
      <c r="S58" s="293"/>
      <c r="T58" s="293"/>
      <c r="U58" s="293"/>
      <c r="V58" s="293"/>
      <c r="W58" s="293"/>
      <c r="X58" s="293"/>
      <c r="Y58" s="293"/>
      <c r="Z58" s="293"/>
      <c r="AA58" s="293"/>
      <c r="AB58" s="293"/>
      <c r="AC58" s="293"/>
      <c r="AD58" s="293"/>
      <c r="AE58" s="293"/>
      <c r="AF58" s="293"/>
      <c r="AG58" s="293"/>
      <c r="AH58" s="293"/>
      <c r="AI58" s="293"/>
      <c r="AJ58" s="293"/>
      <c r="AK58" s="369"/>
      <c r="AL58" s="370" t="s">
        <v>532</v>
      </c>
      <c r="AM58" s="371">
        <v>215263</v>
      </c>
      <c r="AN58" s="372">
        <v>163325</v>
      </c>
      <c r="AO58" s="373">
        <v>-53.5</v>
      </c>
      <c r="AP58" s="374">
        <v>119071</v>
      </c>
      <c r="AQ58" s="375">
        <v>-6.7</v>
      </c>
      <c r="AR58" s="376">
        <v>-46.8</v>
      </c>
    </row>
    <row r="59" spans="1:44" x14ac:dyDescent="0.15">
      <c r="A59" s="297"/>
      <c r="B59" s="293"/>
      <c r="C59" s="293"/>
      <c r="D59" s="293"/>
      <c r="E59" s="293"/>
      <c r="F59" s="293"/>
      <c r="G59" s="293"/>
      <c r="H59" s="293"/>
      <c r="I59" s="293"/>
      <c r="J59" s="293"/>
      <c r="K59" s="293"/>
      <c r="L59" s="293"/>
      <c r="M59" s="293"/>
      <c r="N59" s="293"/>
      <c r="O59" s="293"/>
      <c r="P59" s="293"/>
      <c r="Q59" s="293"/>
      <c r="R59" s="293"/>
      <c r="S59" s="293"/>
      <c r="T59" s="293"/>
      <c r="U59" s="293"/>
      <c r="V59" s="293"/>
      <c r="W59" s="293"/>
      <c r="X59" s="293"/>
      <c r="Y59" s="293"/>
      <c r="Z59" s="293"/>
      <c r="AA59" s="293"/>
      <c r="AB59" s="293"/>
      <c r="AC59" s="293"/>
      <c r="AD59" s="293"/>
      <c r="AE59" s="293"/>
      <c r="AF59" s="293"/>
      <c r="AG59" s="293"/>
      <c r="AH59" s="293"/>
      <c r="AI59" s="293"/>
      <c r="AJ59" s="293"/>
      <c r="AK59" s="354" t="s">
        <v>536</v>
      </c>
      <c r="AL59" s="355"/>
      <c r="AM59" s="363">
        <v>1089897</v>
      </c>
      <c r="AN59" s="364">
        <v>838382</v>
      </c>
      <c r="AO59" s="365">
        <v>39.4</v>
      </c>
      <c r="AP59" s="366">
        <v>271581</v>
      </c>
      <c r="AQ59" s="367">
        <v>-6.7</v>
      </c>
      <c r="AR59" s="368">
        <v>46.1</v>
      </c>
    </row>
    <row r="60" spans="1:44" x14ac:dyDescent="0.15">
      <c r="A60" s="297"/>
      <c r="B60" s="293"/>
      <c r="C60" s="293"/>
      <c r="D60" s="293"/>
      <c r="E60" s="293"/>
      <c r="F60" s="293"/>
      <c r="G60" s="293"/>
      <c r="H60" s="293"/>
      <c r="I60" s="293"/>
      <c r="J60" s="293"/>
      <c r="K60" s="293"/>
      <c r="L60" s="293"/>
      <c r="M60" s="293"/>
      <c r="N60" s="293"/>
      <c r="O60" s="293"/>
      <c r="P60" s="293"/>
      <c r="Q60" s="293"/>
      <c r="R60" s="293"/>
      <c r="S60" s="293"/>
      <c r="T60" s="293"/>
      <c r="U60" s="293"/>
      <c r="V60" s="293"/>
      <c r="W60" s="293"/>
      <c r="X60" s="293"/>
      <c r="Y60" s="293"/>
      <c r="Z60" s="293"/>
      <c r="AA60" s="293"/>
      <c r="AB60" s="293"/>
      <c r="AC60" s="293"/>
      <c r="AD60" s="293"/>
      <c r="AE60" s="293"/>
      <c r="AF60" s="293"/>
      <c r="AG60" s="293"/>
      <c r="AH60" s="293"/>
      <c r="AI60" s="293"/>
      <c r="AJ60" s="293"/>
      <c r="AK60" s="369"/>
      <c r="AL60" s="370" t="s">
        <v>532</v>
      </c>
      <c r="AM60" s="371">
        <v>435629</v>
      </c>
      <c r="AN60" s="372">
        <v>335099</v>
      </c>
      <c r="AO60" s="373">
        <v>105.2</v>
      </c>
      <c r="AP60" s="374">
        <v>117844</v>
      </c>
      <c r="AQ60" s="375">
        <v>-1</v>
      </c>
      <c r="AR60" s="376">
        <v>106.2</v>
      </c>
    </row>
    <row r="61" spans="1:44" x14ac:dyDescent="0.15">
      <c r="A61" s="297"/>
      <c r="B61" s="293"/>
      <c r="C61" s="293"/>
      <c r="D61" s="293"/>
      <c r="E61" s="293"/>
      <c r="F61" s="293"/>
      <c r="G61" s="293"/>
      <c r="H61" s="293"/>
      <c r="I61" s="293"/>
      <c r="J61" s="293"/>
      <c r="K61" s="293"/>
      <c r="L61" s="293"/>
      <c r="M61" s="293"/>
      <c r="N61" s="293"/>
      <c r="O61" s="293"/>
      <c r="P61" s="293"/>
      <c r="Q61" s="293"/>
      <c r="R61" s="293"/>
      <c r="S61" s="293"/>
      <c r="T61" s="293"/>
      <c r="U61" s="293"/>
      <c r="V61" s="293"/>
      <c r="W61" s="293"/>
      <c r="X61" s="293"/>
      <c r="Y61" s="293"/>
      <c r="Z61" s="293"/>
      <c r="AA61" s="293"/>
      <c r="AB61" s="293"/>
      <c r="AC61" s="293"/>
      <c r="AD61" s="293"/>
      <c r="AE61" s="293"/>
      <c r="AF61" s="293"/>
      <c r="AG61" s="293"/>
      <c r="AH61" s="293"/>
      <c r="AI61" s="293"/>
      <c r="AJ61" s="293"/>
      <c r="AK61" s="354" t="s">
        <v>537</v>
      </c>
      <c r="AL61" s="377"/>
      <c r="AM61" s="378">
        <v>655531</v>
      </c>
      <c r="AN61" s="379">
        <v>490660</v>
      </c>
      <c r="AO61" s="380">
        <v>27.6</v>
      </c>
      <c r="AP61" s="381">
        <v>293634</v>
      </c>
      <c r="AQ61" s="382">
        <v>-2.7</v>
      </c>
      <c r="AR61" s="368">
        <v>30.3</v>
      </c>
    </row>
    <row r="62" spans="1:44" x14ac:dyDescent="0.15">
      <c r="A62" s="297"/>
      <c r="B62" s="293"/>
      <c r="C62" s="293"/>
      <c r="D62" s="293"/>
      <c r="E62" s="293"/>
      <c r="F62" s="293"/>
      <c r="G62" s="293"/>
      <c r="H62" s="293"/>
      <c r="I62" s="293"/>
      <c r="J62" s="293"/>
      <c r="K62" s="293"/>
      <c r="L62" s="293"/>
      <c r="M62" s="293"/>
      <c r="N62" s="293"/>
      <c r="O62" s="293"/>
      <c r="P62" s="293"/>
      <c r="Q62" s="293"/>
      <c r="R62" s="293"/>
      <c r="S62" s="293"/>
      <c r="T62" s="293"/>
      <c r="U62" s="293"/>
      <c r="V62" s="293"/>
      <c r="W62" s="293"/>
      <c r="X62" s="293"/>
      <c r="Y62" s="293"/>
      <c r="Z62" s="293"/>
      <c r="AA62" s="293"/>
      <c r="AB62" s="293"/>
      <c r="AC62" s="293"/>
      <c r="AD62" s="293"/>
      <c r="AE62" s="293"/>
      <c r="AF62" s="293"/>
      <c r="AG62" s="293"/>
      <c r="AH62" s="293"/>
      <c r="AI62" s="293"/>
      <c r="AJ62" s="293"/>
      <c r="AK62" s="369"/>
      <c r="AL62" s="370" t="s">
        <v>532</v>
      </c>
      <c r="AM62" s="371">
        <v>283924</v>
      </c>
      <c r="AN62" s="372">
        <v>212088</v>
      </c>
      <c r="AO62" s="373">
        <v>103.2</v>
      </c>
      <c r="AP62" s="374">
        <v>123717</v>
      </c>
      <c r="AQ62" s="375">
        <v>2.4</v>
      </c>
      <c r="AR62" s="376">
        <v>100.8</v>
      </c>
    </row>
    <row r="63" spans="1:44" x14ac:dyDescent="0.15">
      <c r="A63" s="297"/>
      <c r="B63" s="293"/>
      <c r="C63" s="293"/>
      <c r="D63" s="293"/>
      <c r="E63" s="293"/>
      <c r="F63" s="293"/>
      <c r="G63" s="293"/>
      <c r="H63" s="293"/>
      <c r="I63" s="293"/>
      <c r="J63" s="293"/>
      <c r="K63" s="293"/>
      <c r="L63" s="293"/>
      <c r="M63" s="293"/>
      <c r="N63" s="293"/>
      <c r="O63" s="293"/>
      <c r="P63" s="293"/>
      <c r="Q63" s="293"/>
      <c r="R63" s="293"/>
      <c r="S63" s="293"/>
      <c r="T63" s="293"/>
      <c r="U63" s="293"/>
      <c r="V63" s="293"/>
      <c r="W63" s="293"/>
      <c r="X63" s="293"/>
      <c r="Y63" s="293"/>
      <c r="Z63" s="293"/>
      <c r="AA63" s="293"/>
      <c r="AB63" s="293"/>
      <c r="AC63" s="293"/>
      <c r="AD63" s="293"/>
      <c r="AE63" s="293"/>
      <c r="AF63" s="293"/>
      <c r="AG63" s="293"/>
      <c r="AH63" s="293"/>
      <c r="AI63" s="293"/>
      <c r="AJ63" s="293"/>
      <c r="AK63" s="293"/>
      <c r="AL63" s="293"/>
      <c r="AM63" s="293"/>
      <c r="AN63" s="293"/>
      <c r="AO63" s="293"/>
      <c r="AP63" s="293"/>
      <c r="AQ63" s="293"/>
      <c r="AR63" s="293"/>
    </row>
    <row r="64" spans="1:44" x14ac:dyDescent="0.15">
      <c r="A64" s="297"/>
      <c r="B64" s="293"/>
      <c r="C64" s="293"/>
      <c r="D64" s="293"/>
      <c r="E64" s="293"/>
      <c r="F64" s="293"/>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3"/>
      <c r="AE64" s="293"/>
      <c r="AF64" s="293"/>
      <c r="AG64" s="293"/>
      <c r="AH64" s="293"/>
      <c r="AI64" s="293"/>
      <c r="AJ64" s="293"/>
      <c r="AK64" s="293"/>
      <c r="AL64" s="293"/>
      <c r="AM64" s="293"/>
      <c r="AN64" s="293"/>
      <c r="AO64" s="293"/>
      <c r="AP64" s="293"/>
      <c r="AQ64" s="293"/>
      <c r="AR64" s="293"/>
    </row>
    <row r="65" spans="1:46" x14ac:dyDescent="0.15">
      <c r="A65" s="297"/>
      <c r="B65" s="293"/>
      <c r="C65" s="293"/>
      <c r="D65" s="293"/>
      <c r="E65" s="293"/>
      <c r="F65" s="293"/>
      <c r="G65" s="293"/>
      <c r="H65" s="293"/>
      <c r="I65" s="293"/>
      <c r="J65" s="293"/>
      <c r="K65" s="293"/>
      <c r="L65" s="293"/>
      <c r="M65" s="293"/>
      <c r="N65" s="293"/>
      <c r="O65" s="293"/>
      <c r="P65" s="293"/>
      <c r="Q65" s="293"/>
      <c r="R65" s="293"/>
      <c r="S65" s="293"/>
      <c r="T65" s="293"/>
      <c r="U65" s="293"/>
      <c r="V65" s="293"/>
      <c r="W65" s="293"/>
      <c r="X65" s="293"/>
      <c r="Y65" s="293"/>
      <c r="Z65" s="293"/>
      <c r="AA65" s="293"/>
      <c r="AB65" s="293"/>
      <c r="AC65" s="293"/>
      <c r="AD65" s="293"/>
      <c r="AE65" s="293"/>
      <c r="AF65" s="293"/>
      <c r="AG65" s="293"/>
      <c r="AH65" s="293"/>
      <c r="AI65" s="293"/>
      <c r="AJ65" s="293"/>
      <c r="AK65" s="293"/>
      <c r="AL65" s="293"/>
      <c r="AM65" s="293"/>
      <c r="AN65" s="293"/>
      <c r="AO65" s="293"/>
      <c r="AP65" s="293"/>
      <c r="AQ65" s="293"/>
      <c r="AR65" s="293"/>
    </row>
    <row r="66" spans="1:46" x14ac:dyDescent="0.15">
      <c r="A66" s="383"/>
      <c r="B66" s="350"/>
      <c r="C66" s="350"/>
      <c r="D66" s="350"/>
      <c r="E66" s="350"/>
      <c r="F66" s="350"/>
      <c r="G66" s="350"/>
      <c r="H66" s="350"/>
      <c r="I66" s="350"/>
      <c r="J66" s="350"/>
      <c r="K66" s="350"/>
      <c r="L66" s="350"/>
      <c r="M66" s="350"/>
      <c r="N66" s="350"/>
      <c r="O66" s="350"/>
      <c r="P66" s="350"/>
      <c r="Q66" s="350"/>
      <c r="R66" s="350"/>
      <c r="S66" s="350"/>
      <c r="T66" s="350"/>
      <c r="U66" s="350"/>
      <c r="V66" s="350"/>
      <c r="W66" s="350"/>
      <c r="X66" s="350"/>
      <c r="Y66" s="350"/>
      <c r="Z66" s="350"/>
      <c r="AA66" s="350"/>
      <c r="AB66" s="350"/>
      <c r="AC66" s="350"/>
      <c r="AD66" s="350"/>
      <c r="AE66" s="350"/>
      <c r="AF66" s="350"/>
      <c r="AG66" s="350"/>
      <c r="AH66" s="350"/>
      <c r="AI66" s="350"/>
      <c r="AJ66" s="350"/>
      <c r="AK66" s="350"/>
      <c r="AL66" s="350"/>
      <c r="AM66" s="350"/>
      <c r="AN66" s="350"/>
      <c r="AO66" s="350"/>
      <c r="AP66" s="350"/>
      <c r="AQ66" s="350"/>
      <c r="AR66" s="350"/>
      <c r="AS66" s="384"/>
    </row>
    <row r="67" spans="1:46" ht="13.5" hidden="1" customHeight="1" x14ac:dyDescent="0.15">
      <c r="AK67" s="293"/>
      <c r="AL67" s="293"/>
      <c r="AM67" s="293"/>
      <c r="AN67" s="293"/>
      <c r="AO67" s="293"/>
      <c r="AP67" s="293"/>
      <c r="AQ67" s="293"/>
      <c r="AR67" s="293"/>
      <c r="AS67" s="293"/>
      <c r="AT67" s="293"/>
    </row>
    <row r="68" spans="1:46" ht="13.5" hidden="1" customHeight="1" x14ac:dyDescent="0.15">
      <c r="AK68" s="293"/>
      <c r="AL68" s="293"/>
      <c r="AM68" s="293"/>
      <c r="AN68" s="293"/>
      <c r="AO68" s="293"/>
      <c r="AP68" s="293"/>
      <c r="AQ68" s="293"/>
      <c r="AR68" s="293"/>
    </row>
    <row r="69" spans="1:46" ht="13.5" hidden="1" customHeight="1" x14ac:dyDescent="0.15">
      <c r="AK69" s="293"/>
      <c r="AL69" s="293"/>
      <c r="AM69" s="293"/>
      <c r="AN69" s="293"/>
      <c r="AO69" s="293"/>
      <c r="AP69" s="293"/>
      <c r="AQ69" s="293"/>
      <c r="AR69" s="293"/>
    </row>
    <row r="70" spans="1:46" hidden="1" x14ac:dyDescent="0.15">
      <c r="AK70" s="293"/>
      <c r="AL70" s="293"/>
      <c r="AM70" s="293"/>
      <c r="AN70" s="293"/>
      <c r="AO70" s="293"/>
      <c r="AP70" s="293"/>
      <c r="AQ70" s="293"/>
      <c r="AR70" s="293"/>
    </row>
    <row r="71" spans="1:46" hidden="1" x14ac:dyDescent="0.15">
      <c r="AK71" s="293"/>
      <c r="AL71" s="293"/>
      <c r="AM71" s="293"/>
      <c r="AN71" s="293"/>
      <c r="AO71" s="293"/>
      <c r="AP71" s="293"/>
      <c r="AQ71" s="293"/>
      <c r="AR71" s="293"/>
    </row>
    <row r="72" spans="1:46" hidden="1" x14ac:dyDescent="0.15">
      <c r="AK72" s="293"/>
      <c r="AL72" s="293"/>
      <c r="AM72" s="293"/>
      <c r="AN72" s="293"/>
      <c r="AO72" s="293"/>
      <c r="AP72" s="293"/>
      <c r="AQ72" s="293"/>
      <c r="AR72" s="293"/>
    </row>
    <row r="73" spans="1:46" hidden="1" x14ac:dyDescent="0.15">
      <c r="AK73" s="293"/>
      <c r="AL73" s="293"/>
      <c r="AM73" s="293"/>
      <c r="AN73" s="293"/>
      <c r="AO73" s="293"/>
      <c r="AP73" s="293"/>
      <c r="AQ73" s="293"/>
      <c r="AR73" s="293"/>
    </row>
  </sheetData>
  <sheetProtection algorithmName="SHA-512" hashValue="lR0hWF/giBjzAdjjXL/CAac0El2x8isQtA87/LQ8ZpBQ+5Hp5dfgccmd68CGyWZ3buC4aGgvvNnBpw3TtYws9w==" saltValue="5fla2L0lQ/2+gNfuR5eLsw==" spinCount="100000" sheet="1" objects="1" scenarios="1"/>
  <mergeCells count="25">
    <mergeCell ref="AK22:AN22"/>
    <mergeCell ref="AO7:AO8"/>
    <mergeCell ref="AK9:AN9"/>
    <mergeCell ref="AK10:AN10"/>
    <mergeCell ref="AK11:AN11"/>
    <mergeCell ref="AK12:AN12"/>
    <mergeCell ref="AK13:AN13"/>
    <mergeCell ref="AK14:AN14"/>
    <mergeCell ref="AK15:AN15"/>
    <mergeCell ref="AK16:AN16"/>
    <mergeCell ref="AK17:AN17"/>
    <mergeCell ref="AK21:AN21"/>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U121"/>
  <sheetViews>
    <sheetView showGridLines="0" zoomScaleNormal="100" zoomScaleSheetLayoutView="55" workbookViewId="0"/>
  </sheetViews>
  <sheetFormatPr defaultColWidth="0" defaultRowHeight="13.5" customHeight="1" zeroHeight="1" x14ac:dyDescent="0.15"/>
  <cols>
    <col min="1" max="125" width="2.5" style="291" customWidth="1"/>
    <col min="126" max="16384" width="9" style="290" hidden="1"/>
  </cols>
  <sheetData>
    <row r="1" spans="2:125" ht="13.5" customHeight="1" x14ac:dyDescent="0.15">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c r="AI1" s="290"/>
      <c r="AJ1" s="290"/>
      <c r="AK1" s="290"/>
      <c r="AL1" s="290"/>
      <c r="AM1" s="290"/>
      <c r="AN1" s="290"/>
      <c r="AO1" s="290"/>
      <c r="AP1" s="290"/>
      <c r="AQ1" s="290"/>
      <c r="AR1" s="290"/>
      <c r="AS1" s="290"/>
      <c r="AT1" s="290"/>
      <c r="AU1" s="290"/>
      <c r="AV1" s="290"/>
      <c r="AW1" s="290"/>
      <c r="AX1" s="290"/>
      <c r="AY1" s="290"/>
      <c r="AZ1" s="290"/>
      <c r="BA1" s="290"/>
      <c r="BB1" s="290"/>
      <c r="BC1" s="290"/>
      <c r="BD1" s="290"/>
      <c r="BE1" s="290"/>
      <c r="BF1" s="290"/>
      <c r="BG1" s="290"/>
      <c r="BH1" s="290"/>
      <c r="BI1" s="290"/>
      <c r="BJ1" s="290"/>
      <c r="BK1" s="290"/>
      <c r="BL1" s="290"/>
      <c r="BM1" s="290"/>
      <c r="BN1" s="290"/>
      <c r="BO1" s="290"/>
      <c r="BP1" s="290"/>
      <c r="BQ1" s="290"/>
      <c r="BR1" s="290"/>
      <c r="BS1" s="290"/>
      <c r="BT1" s="290"/>
      <c r="BU1" s="290"/>
      <c r="BV1" s="290"/>
      <c r="BW1" s="290"/>
      <c r="BX1" s="290"/>
      <c r="BY1" s="290"/>
      <c r="BZ1" s="290"/>
      <c r="CA1" s="290"/>
      <c r="CB1" s="290"/>
      <c r="CC1" s="290"/>
      <c r="CD1" s="290"/>
      <c r="CE1" s="290"/>
      <c r="CF1" s="290"/>
      <c r="CG1" s="290"/>
      <c r="CH1" s="290"/>
      <c r="CI1" s="290"/>
      <c r="CJ1" s="290"/>
      <c r="CK1" s="290"/>
      <c r="CL1" s="290"/>
      <c r="CM1" s="290"/>
      <c r="CN1" s="290"/>
      <c r="CO1" s="290"/>
      <c r="CP1" s="290"/>
      <c r="CQ1" s="290"/>
      <c r="CR1" s="290"/>
      <c r="CS1" s="290"/>
      <c r="CT1" s="290"/>
      <c r="CU1" s="290"/>
      <c r="CV1" s="290"/>
      <c r="CW1" s="290"/>
      <c r="CX1" s="290"/>
      <c r="CY1" s="290"/>
      <c r="CZ1" s="290"/>
      <c r="DA1" s="290"/>
      <c r="DB1" s="290"/>
      <c r="DC1" s="290"/>
      <c r="DD1" s="290"/>
      <c r="DE1" s="290"/>
      <c r="DF1" s="290"/>
      <c r="DG1" s="290"/>
      <c r="DH1" s="290"/>
      <c r="DI1" s="290"/>
      <c r="DJ1" s="290"/>
      <c r="DK1" s="290"/>
      <c r="DL1" s="290"/>
      <c r="DM1" s="290"/>
      <c r="DN1" s="290"/>
      <c r="DO1" s="290"/>
      <c r="DP1" s="290"/>
      <c r="DQ1" s="290"/>
      <c r="DR1" s="290"/>
      <c r="DS1" s="290"/>
      <c r="DT1" s="290"/>
      <c r="DU1" s="290"/>
    </row>
    <row r="2" spans="2:125" x14ac:dyDescent="0.15">
      <c r="B2" s="290"/>
      <c r="DG2" s="290"/>
    </row>
    <row r="3" spans="2:125" x14ac:dyDescent="0.15">
      <c r="C3" s="290"/>
      <c r="D3" s="290"/>
      <c r="E3" s="290"/>
      <c r="F3" s="290"/>
      <c r="G3" s="290"/>
      <c r="H3" s="290"/>
      <c r="I3" s="290"/>
      <c r="J3" s="290"/>
      <c r="K3" s="290"/>
      <c r="L3" s="290"/>
      <c r="M3" s="290"/>
      <c r="N3" s="290"/>
      <c r="O3" s="290"/>
      <c r="P3" s="290"/>
      <c r="Q3" s="290"/>
      <c r="R3" s="290"/>
      <c r="S3" s="290"/>
      <c r="T3" s="290"/>
      <c r="U3" s="290"/>
      <c r="V3" s="290"/>
      <c r="W3" s="290"/>
      <c r="X3" s="290"/>
      <c r="Y3" s="290"/>
      <c r="Z3" s="290"/>
      <c r="AA3" s="290"/>
      <c r="AB3" s="290"/>
      <c r="AC3" s="290"/>
      <c r="AD3" s="290"/>
      <c r="AE3" s="290"/>
      <c r="AF3" s="290"/>
      <c r="AG3" s="290"/>
      <c r="AH3" s="290"/>
      <c r="AI3" s="290"/>
      <c r="AJ3" s="290"/>
      <c r="AK3" s="290"/>
      <c r="AL3" s="290"/>
      <c r="AM3" s="290"/>
      <c r="AN3" s="290"/>
      <c r="AO3" s="290"/>
      <c r="AP3" s="290"/>
      <c r="AQ3" s="290"/>
      <c r="AR3" s="290"/>
      <c r="AS3" s="290"/>
      <c r="AT3" s="290"/>
      <c r="AU3" s="290"/>
      <c r="AV3" s="290"/>
      <c r="AW3" s="290"/>
      <c r="AX3" s="290"/>
      <c r="AY3" s="290"/>
      <c r="AZ3" s="290"/>
      <c r="BA3" s="290"/>
      <c r="BB3" s="290"/>
      <c r="BC3" s="290"/>
      <c r="BD3" s="290"/>
      <c r="BE3" s="290"/>
      <c r="BF3" s="290"/>
      <c r="BG3" s="290"/>
      <c r="BH3" s="290"/>
      <c r="BI3" s="290"/>
      <c r="BJ3" s="290"/>
      <c r="BK3" s="290"/>
      <c r="BL3" s="290"/>
      <c r="BM3" s="290"/>
      <c r="BN3" s="290"/>
      <c r="BO3" s="290"/>
      <c r="BP3" s="290"/>
      <c r="BQ3" s="290"/>
      <c r="BR3" s="290"/>
      <c r="BS3" s="290"/>
      <c r="BT3" s="290"/>
      <c r="BU3" s="290"/>
      <c r="BV3" s="290"/>
      <c r="BW3" s="290"/>
      <c r="BX3" s="290"/>
      <c r="BY3" s="290"/>
      <c r="BZ3" s="290"/>
      <c r="CA3" s="290"/>
      <c r="CB3" s="290"/>
      <c r="CC3" s="290"/>
      <c r="CD3" s="290"/>
      <c r="CE3" s="290"/>
      <c r="CF3" s="290"/>
      <c r="CG3" s="290"/>
      <c r="CH3" s="290"/>
      <c r="CI3" s="290"/>
      <c r="CJ3" s="290"/>
      <c r="CK3" s="290"/>
      <c r="CL3" s="290"/>
      <c r="CM3" s="290"/>
      <c r="CN3" s="290"/>
      <c r="CO3" s="290"/>
      <c r="CP3" s="290"/>
      <c r="CQ3" s="290"/>
      <c r="CR3" s="290"/>
      <c r="CS3" s="290"/>
      <c r="CT3" s="290"/>
      <c r="CU3" s="290"/>
      <c r="CV3" s="290"/>
      <c r="CW3" s="290"/>
      <c r="CX3" s="290"/>
      <c r="CY3" s="290"/>
      <c r="CZ3" s="290"/>
      <c r="DA3" s="290"/>
      <c r="DB3" s="290"/>
      <c r="DC3" s="290"/>
      <c r="DD3" s="290"/>
      <c r="DE3" s="290"/>
      <c r="DF3" s="290"/>
      <c r="DH3" s="290"/>
      <c r="DI3" s="290"/>
      <c r="DJ3" s="290"/>
      <c r="DK3" s="290"/>
      <c r="DL3" s="290"/>
      <c r="DM3" s="290"/>
      <c r="DN3" s="290"/>
      <c r="DO3" s="290"/>
      <c r="DP3" s="290"/>
      <c r="DQ3" s="290"/>
      <c r="DR3" s="290"/>
      <c r="DS3" s="290"/>
      <c r="DT3" s="290"/>
      <c r="DU3" s="290"/>
    </row>
    <row r="4" spans="2:125" x14ac:dyDescent="0.15"/>
    <row r="5" spans="2:125" x14ac:dyDescent="0.15"/>
    <row r="6" spans="2:125" x14ac:dyDescent="0.15"/>
    <row r="7" spans="2:125" x14ac:dyDescent="0.15"/>
    <row r="8" spans="2:125" x14ac:dyDescent="0.15"/>
    <row r="9" spans="2:125" x14ac:dyDescent="0.15">
      <c r="DU9" s="290"/>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90"/>
    </row>
    <row r="18" spans="125:125" x14ac:dyDescent="0.15"/>
    <row r="19" spans="125:125" x14ac:dyDescent="0.15"/>
    <row r="20" spans="125:125" x14ac:dyDescent="0.15">
      <c r="DU20" s="290"/>
    </row>
    <row r="21" spans="125:125" x14ac:dyDescent="0.15">
      <c r="DU21" s="290"/>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90"/>
    </row>
    <row r="29" spans="125:125" x14ac:dyDescent="0.15"/>
    <row r="30" spans="125:125" x14ac:dyDescent="0.15"/>
    <row r="31" spans="125:125" x14ac:dyDescent="0.15"/>
    <row r="32" spans="125:125" x14ac:dyDescent="0.15"/>
    <row r="33" spans="2:125" x14ac:dyDescent="0.15">
      <c r="B33" s="290"/>
      <c r="G33" s="290"/>
      <c r="I33" s="290"/>
    </row>
    <row r="34" spans="2:125" x14ac:dyDescent="0.15">
      <c r="C34" s="290"/>
      <c r="P34" s="290"/>
      <c r="DE34" s="290"/>
      <c r="DH34" s="290"/>
    </row>
    <row r="35" spans="2:125" x14ac:dyDescent="0.15">
      <c r="D35" s="290"/>
      <c r="E35" s="290"/>
      <c r="DG35" s="290"/>
      <c r="DJ35" s="290"/>
      <c r="DP35" s="290"/>
      <c r="DQ35" s="290"/>
      <c r="DR35" s="290"/>
      <c r="DS35" s="290"/>
      <c r="DT35" s="290"/>
      <c r="DU35" s="290"/>
    </row>
    <row r="36" spans="2:125" x14ac:dyDescent="0.15">
      <c r="F36" s="290"/>
      <c r="H36" s="290"/>
      <c r="J36" s="290"/>
      <c r="K36" s="290"/>
      <c r="L36" s="290"/>
      <c r="M36" s="290"/>
      <c r="N36" s="290"/>
      <c r="O36" s="290"/>
      <c r="Q36" s="290"/>
      <c r="R36" s="290"/>
      <c r="S36" s="290"/>
      <c r="T36" s="290"/>
      <c r="U36" s="290"/>
      <c r="V36" s="290"/>
      <c r="W36" s="290"/>
      <c r="X36" s="290"/>
      <c r="Y36" s="290"/>
      <c r="Z36" s="290"/>
      <c r="AA36" s="290"/>
      <c r="AB36" s="290"/>
      <c r="AC36" s="290"/>
      <c r="AD36" s="290"/>
      <c r="AE36" s="290"/>
      <c r="AF36" s="290"/>
      <c r="AG36" s="290"/>
      <c r="AH36" s="290"/>
      <c r="AI36" s="290"/>
      <c r="AJ36" s="290"/>
      <c r="AK36" s="290"/>
      <c r="AL36" s="290"/>
      <c r="AM36" s="290"/>
      <c r="AN36" s="290"/>
      <c r="AO36" s="290"/>
      <c r="AP36" s="290"/>
      <c r="AQ36" s="290"/>
      <c r="AR36" s="290"/>
      <c r="AS36" s="290"/>
      <c r="AT36" s="290"/>
      <c r="AU36" s="290"/>
      <c r="AV36" s="290"/>
      <c r="AW36" s="290"/>
      <c r="AX36" s="290"/>
      <c r="AY36" s="290"/>
      <c r="AZ36" s="290"/>
      <c r="BA36" s="290"/>
      <c r="BB36" s="290"/>
      <c r="BC36" s="290"/>
      <c r="BD36" s="290"/>
      <c r="BE36" s="290"/>
      <c r="BF36" s="290"/>
      <c r="BG36" s="290"/>
      <c r="BH36" s="290"/>
      <c r="BI36" s="290"/>
      <c r="BJ36" s="290"/>
      <c r="BK36" s="290"/>
      <c r="BL36" s="290"/>
      <c r="BM36" s="290"/>
      <c r="BN36" s="290"/>
      <c r="BO36" s="290"/>
      <c r="BP36" s="290"/>
      <c r="BQ36" s="290"/>
      <c r="BR36" s="290"/>
      <c r="BS36" s="290"/>
      <c r="BT36" s="290"/>
      <c r="BU36" s="290"/>
      <c r="BV36" s="290"/>
      <c r="BW36" s="290"/>
      <c r="BX36" s="290"/>
      <c r="BY36" s="290"/>
      <c r="BZ36" s="290"/>
      <c r="CA36" s="290"/>
      <c r="CB36" s="290"/>
      <c r="CC36" s="290"/>
      <c r="CD36" s="290"/>
      <c r="CE36" s="290"/>
      <c r="CF36" s="290"/>
      <c r="CG36" s="290"/>
      <c r="CH36" s="290"/>
      <c r="CI36" s="290"/>
      <c r="CJ36" s="290"/>
      <c r="CK36" s="290"/>
      <c r="CL36" s="290"/>
      <c r="CM36" s="290"/>
      <c r="CN36" s="290"/>
      <c r="CO36" s="290"/>
      <c r="CP36" s="290"/>
      <c r="CQ36" s="290"/>
      <c r="CR36" s="290"/>
      <c r="CS36" s="290"/>
      <c r="CT36" s="290"/>
      <c r="CU36" s="290"/>
      <c r="CV36" s="290"/>
      <c r="CW36" s="290"/>
      <c r="CX36" s="290"/>
      <c r="CY36" s="290"/>
      <c r="CZ36" s="290"/>
      <c r="DA36" s="290"/>
      <c r="DB36" s="290"/>
      <c r="DC36" s="290"/>
      <c r="DD36" s="290"/>
      <c r="DF36" s="290"/>
      <c r="DI36" s="290"/>
      <c r="DK36" s="290"/>
      <c r="DL36" s="290"/>
      <c r="DM36" s="290"/>
      <c r="DN36" s="290"/>
      <c r="DO36" s="290"/>
      <c r="DP36" s="290"/>
      <c r="DQ36" s="290"/>
      <c r="DR36" s="290"/>
      <c r="DS36" s="290"/>
      <c r="DT36" s="290"/>
      <c r="DU36" s="290"/>
    </row>
    <row r="37" spans="2:125" x14ac:dyDescent="0.15">
      <c r="DU37" s="290"/>
    </row>
    <row r="38" spans="2:125" x14ac:dyDescent="0.15">
      <c r="DT38" s="290"/>
      <c r="DU38" s="290"/>
    </row>
    <row r="39" spans="2:125" x14ac:dyDescent="0.15"/>
    <row r="40" spans="2:125" x14ac:dyDescent="0.15">
      <c r="DH40" s="290"/>
    </row>
    <row r="41" spans="2:125" x14ac:dyDescent="0.15">
      <c r="DE41" s="290"/>
    </row>
    <row r="42" spans="2:125" x14ac:dyDescent="0.15">
      <c r="DG42" s="290"/>
      <c r="DJ42" s="290"/>
    </row>
    <row r="43" spans="2:125" x14ac:dyDescent="0.15">
      <c r="Q43" s="290"/>
      <c r="R43" s="290"/>
      <c r="S43" s="290"/>
      <c r="T43" s="290"/>
      <c r="U43" s="290"/>
      <c r="V43" s="290"/>
      <c r="W43" s="290"/>
      <c r="X43" s="290"/>
      <c r="Y43" s="290"/>
      <c r="Z43" s="290"/>
      <c r="AA43" s="290"/>
      <c r="AB43" s="290"/>
      <c r="AC43" s="290"/>
      <c r="AD43" s="290"/>
      <c r="AE43" s="290"/>
      <c r="AF43" s="290"/>
      <c r="AG43" s="290"/>
      <c r="AH43" s="290"/>
      <c r="AI43" s="290"/>
      <c r="AJ43" s="290"/>
      <c r="AK43" s="290"/>
      <c r="AL43" s="290"/>
      <c r="AM43" s="290"/>
      <c r="AN43" s="290"/>
      <c r="AO43" s="290"/>
      <c r="AP43" s="290"/>
      <c r="AQ43" s="290"/>
      <c r="AR43" s="290"/>
      <c r="AS43" s="290"/>
      <c r="AT43" s="290"/>
      <c r="AU43" s="290"/>
      <c r="AV43" s="290"/>
      <c r="AW43" s="290"/>
      <c r="AX43" s="290"/>
      <c r="AY43" s="290"/>
      <c r="AZ43" s="290"/>
      <c r="BA43" s="290"/>
      <c r="BB43" s="290"/>
      <c r="BC43" s="290"/>
      <c r="BD43" s="290"/>
      <c r="BE43" s="290"/>
      <c r="BF43" s="290"/>
      <c r="BG43" s="290"/>
      <c r="BH43" s="290"/>
      <c r="BI43" s="290"/>
      <c r="BJ43" s="290"/>
      <c r="BK43" s="290"/>
      <c r="BL43" s="290"/>
      <c r="BM43" s="290"/>
      <c r="BN43" s="290"/>
      <c r="BO43" s="290"/>
      <c r="BP43" s="290"/>
      <c r="BQ43" s="290"/>
      <c r="BR43" s="290"/>
      <c r="BS43" s="290"/>
      <c r="BT43" s="290"/>
      <c r="BU43" s="290"/>
      <c r="BV43" s="290"/>
      <c r="BW43" s="290"/>
      <c r="BX43" s="290"/>
      <c r="BY43" s="290"/>
      <c r="BZ43" s="290"/>
      <c r="CA43" s="290"/>
      <c r="CB43" s="290"/>
      <c r="CC43" s="290"/>
      <c r="CD43" s="290"/>
      <c r="CE43" s="290"/>
      <c r="CF43" s="290"/>
      <c r="CG43" s="290"/>
      <c r="CH43" s="290"/>
      <c r="CI43" s="290"/>
      <c r="CJ43" s="290"/>
      <c r="CK43" s="290"/>
      <c r="CL43" s="290"/>
      <c r="CM43" s="290"/>
      <c r="CN43" s="290"/>
      <c r="CO43" s="290"/>
      <c r="CP43" s="290"/>
      <c r="CQ43" s="290"/>
      <c r="CR43" s="290"/>
      <c r="CS43" s="290"/>
      <c r="CT43" s="290"/>
      <c r="CU43" s="290"/>
      <c r="CV43" s="290"/>
      <c r="CW43" s="290"/>
      <c r="CX43" s="290"/>
      <c r="CY43" s="290"/>
      <c r="CZ43" s="290"/>
      <c r="DA43" s="290"/>
      <c r="DB43" s="290"/>
      <c r="DC43" s="290"/>
      <c r="DD43" s="290"/>
      <c r="DF43" s="290"/>
      <c r="DI43" s="290"/>
      <c r="DK43" s="290"/>
      <c r="DL43" s="290"/>
      <c r="DM43" s="290"/>
      <c r="DN43" s="290"/>
      <c r="DO43" s="290"/>
      <c r="DP43" s="290"/>
      <c r="DQ43" s="290"/>
      <c r="DR43" s="290"/>
      <c r="DS43" s="290"/>
      <c r="DT43" s="290"/>
      <c r="DU43" s="290"/>
    </row>
    <row r="44" spans="2:125" x14ac:dyDescent="0.15">
      <c r="DU44" s="290"/>
    </row>
    <row r="45" spans="2:125" x14ac:dyDescent="0.15"/>
    <row r="46" spans="2:125" x14ac:dyDescent="0.15"/>
    <row r="47" spans="2:125" x14ac:dyDescent="0.15"/>
    <row r="48" spans="2:125" x14ac:dyDescent="0.15">
      <c r="DT48" s="290"/>
      <c r="DU48" s="290"/>
    </row>
    <row r="49" spans="120:125" x14ac:dyDescent="0.15">
      <c r="DU49" s="290"/>
    </row>
    <row r="50" spans="120:125" x14ac:dyDescent="0.15">
      <c r="DU50" s="290"/>
    </row>
    <row r="51" spans="120:125" x14ac:dyDescent="0.15">
      <c r="DP51" s="290"/>
      <c r="DQ51" s="290"/>
      <c r="DR51" s="290"/>
      <c r="DS51" s="290"/>
      <c r="DT51" s="290"/>
      <c r="DU51" s="290"/>
    </row>
    <row r="52" spans="120:125" x14ac:dyDescent="0.15"/>
    <row r="53" spans="120:125" x14ac:dyDescent="0.15"/>
    <row r="54" spans="120:125" x14ac:dyDescent="0.15">
      <c r="DU54" s="290"/>
    </row>
    <row r="55" spans="120:125" x14ac:dyDescent="0.15"/>
    <row r="56" spans="120:125" x14ac:dyDescent="0.15"/>
    <row r="57" spans="120:125" x14ac:dyDescent="0.15"/>
    <row r="58" spans="120:125" x14ac:dyDescent="0.15">
      <c r="DU58" s="290"/>
    </row>
    <row r="59" spans="120:125" x14ac:dyDescent="0.15"/>
    <row r="60" spans="120:125" x14ac:dyDescent="0.15"/>
    <row r="61" spans="120:125" x14ac:dyDescent="0.15"/>
    <row r="62" spans="120:125" x14ac:dyDescent="0.15"/>
    <row r="63" spans="120:125" x14ac:dyDescent="0.15">
      <c r="DU63" s="290"/>
    </row>
    <row r="64" spans="120:125" x14ac:dyDescent="0.15">
      <c r="DT64" s="290"/>
      <c r="DU64" s="290"/>
    </row>
    <row r="65" spans="123:125" x14ac:dyDescent="0.15"/>
    <row r="66" spans="123:125" x14ac:dyDescent="0.15"/>
    <row r="67" spans="123:125" x14ac:dyDescent="0.15"/>
    <row r="68" spans="123:125" x14ac:dyDescent="0.15"/>
    <row r="69" spans="123:125" x14ac:dyDescent="0.15">
      <c r="DS69" s="290"/>
      <c r="DT69" s="290"/>
      <c r="DU69" s="290"/>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90"/>
    </row>
    <row r="83" spans="116:125" x14ac:dyDescent="0.15">
      <c r="DM83" s="290"/>
      <c r="DN83" s="290"/>
      <c r="DO83" s="290"/>
      <c r="DP83" s="290"/>
      <c r="DQ83" s="290"/>
      <c r="DR83" s="290"/>
      <c r="DS83" s="290"/>
      <c r="DT83" s="290"/>
      <c r="DU83" s="290"/>
    </row>
    <row r="84" spans="116:125" x14ac:dyDescent="0.15"/>
    <row r="85" spans="116:125" x14ac:dyDescent="0.15"/>
    <row r="86" spans="116:125" x14ac:dyDescent="0.15"/>
    <row r="87" spans="116:125" x14ac:dyDescent="0.15"/>
    <row r="88" spans="116:125" x14ac:dyDescent="0.15">
      <c r="DU88" s="290"/>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90"/>
      <c r="DT94" s="290"/>
      <c r="DU94" s="290"/>
    </row>
    <row r="95" spans="116:125" ht="13.5" customHeight="1" x14ac:dyDescent="0.15">
      <c r="DU95" s="290"/>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90"/>
    </row>
    <row r="102" spans="124:125" ht="13.5" customHeight="1" x14ac:dyDescent="0.15"/>
    <row r="103" spans="124:125" ht="13.5" customHeight="1" x14ac:dyDescent="0.15"/>
    <row r="104" spans="124:125" ht="13.5" customHeight="1" x14ac:dyDescent="0.15">
      <c r="DT104" s="290"/>
      <c r="DU104" s="290"/>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90" t="s">
        <v>539</v>
      </c>
    </row>
    <row r="121" spans="125:125" ht="13.5" hidden="1" customHeight="1" x14ac:dyDescent="0.15">
      <c r="DU121" s="290"/>
    </row>
  </sheetData>
  <sheetProtection algorithmName="SHA-512" hashValue="cLzQvOelHaiaWV1cSQEsg8l9WhmchOTEdhDAPGZCRwdSr2gVbs6Mi9EsadQilzn1ZBs3+JzVItDWB+jWgWJ97Q==" saltValue="6NHvbm6+RiQRNjsWXyLR7A==" spinCount="100000" sheet="1" objects="1" scenarios="1"/>
  <dataConsolidate/>
  <phoneticPr fontId="2"/>
  <printOptions horizontalCentered="1" verticalCentered="1"/>
  <pageMargins left="0" right="0" top="0.19685039370078741" bottom="0" header="0.39370078740157483" footer="0"/>
  <pageSetup paperSize="9" scale="38"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L116"/>
  <sheetViews>
    <sheetView showGridLines="0" zoomScaleNormal="100" zoomScaleSheetLayoutView="55" workbookViewId="0"/>
  </sheetViews>
  <sheetFormatPr defaultColWidth="0" defaultRowHeight="13.5" customHeight="1" zeroHeight="1" x14ac:dyDescent="0.15"/>
  <cols>
    <col min="1" max="125" width="2.5" style="291" customWidth="1"/>
    <col min="126" max="142" width="0" style="290" hidden="1" customWidth="1"/>
    <col min="143" max="16384" width="9" style="290" hidden="1"/>
  </cols>
  <sheetData>
    <row r="1" spans="1:125" ht="13.5" customHeight="1" x14ac:dyDescent="0.15">
      <c r="A1" s="290"/>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c r="AI1" s="290"/>
      <c r="AJ1" s="290"/>
      <c r="AK1" s="290"/>
      <c r="AL1" s="290"/>
      <c r="AM1" s="290"/>
      <c r="AN1" s="290"/>
      <c r="AO1" s="290"/>
      <c r="AP1" s="290"/>
      <c r="AQ1" s="290"/>
      <c r="AR1" s="290"/>
      <c r="AS1" s="290"/>
      <c r="AT1" s="290"/>
      <c r="AU1" s="290"/>
      <c r="AV1" s="290"/>
      <c r="AW1" s="290"/>
      <c r="AX1" s="290"/>
      <c r="AY1" s="290"/>
      <c r="AZ1" s="290"/>
      <c r="BA1" s="290"/>
      <c r="BB1" s="290"/>
      <c r="BC1" s="290"/>
      <c r="BD1" s="290"/>
      <c r="BE1" s="290"/>
      <c r="BF1" s="290"/>
      <c r="BG1" s="290"/>
      <c r="BH1" s="290"/>
      <c r="BI1" s="290"/>
      <c r="BJ1" s="290"/>
      <c r="BK1" s="290"/>
      <c r="BL1" s="290"/>
      <c r="BM1" s="290"/>
      <c r="BN1" s="290"/>
      <c r="BO1" s="290"/>
      <c r="BP1" s="290"/>
      <c r="BQ1" s="290"/>
      <c r="BR1" s="290"/>
      <c r="BS1" s="290"/>
      <c r="BT1" s="290"/>
      <c r="BU1" s="290"/>
      <c r="BV1" s="290"/>
      <c r="BW1" s="290"/>
      <c r="BX1" s="290"/>
      <c r="BY1" s="290"/>
      <c r="BZ1" s="290"/>
      <c r="CA1" s="290"/>
      <c r="CB1" s="290"/>
      <c r="CC1" s="290"/>
      <c r="CD1" s="290"/>
      <c r="CE1" s="290"/>
      <c r="CF1" s="290"/>
      <c r="CG1" s="290"/>
      <c r="CH1" s="290"/>
      <c r="CI1" s="290"/>
      <c r="CJ1" s="290"/>
      <c r="CK1" s="290"/>
      <c r="CL1" s="290"/>
      <c r="CM1" s="290"/>
      <c r="CN1" s="290"/>
      <c r="CO1" s="290"/>
      <c r="CP1" s="290"/>
      <c r="CQ1" s="290"/>
      <c r="CR1" s="290"/>
      <c r="CS1" s="290"/>
      <c r="CT1" s="290"/>
      <c r="CU1" s="290"/>
      <c r="CV1" s="290"/>
      <c r="CW1" s="290"/>
      <c r="CX1" s="290"/>
      <c r="CY1" s="290"/>
      <c r="CZ1" s="290"/>
      <c r="DA1" s="290"/>
      <c r="DB1" s="290"/>
      <c r="DC1" s="290"/>
      <c r="DD1" s="290"/>
      <c r="DE1" s="290"/>
      <c r="DF1" s="290"/>
      <c r="DG1" s="290"/>
      <c r="DH1" s="290"/>
      <c r="DI1" s="290"/>
      <c r="DJ1" s="290"/>
      <c r="DK1" s="290"/>
      <c r="DL1" s="290"/>
      <c r="DM1" s="290"/>
      <c r="DN1" s="290"/>
      <c r="DO1" s="290"/>
      <c r="DP1" s="290"/>
      <c r="DQ1" s="290"/>
      <c r="DR1" s="290"/>
      <c r="DS1" s="290"/>
      <c r="DT1" s="290"/>
      <c r="DU1" s="290"/>
    </row>
    <row r="2" spans="1:125" x14ac:dyDescent="0.15">
      <c r="B2" s="290"/>
      <c r="T2" s="290"/>
    </row>
    <row r="3" spans="1:125" x14ac:dyDescent="0.15">
      <c r="C3" s="290"/>
      <c r="D3" s="290"/>
      <c r="E3" s="290"/>
      <c r="F3" s="290"/>
      <c r="G3" s="290"/>
      <c r="H3" s="290"/>
      <c r="I3" s="290"/>
      <c r="J3" s="290"/>
      <c r="K3" s="290"/>
      <c r="L3" s="290"/>
      <c r="M3" s="290"/>
      <c r="N3" s="290"/>
      <c r="O3" s="290"/>
      <c r="P3" s="290"/>
      <c r="Q3" s="290"/>
      <c r="R3" s="290"/>
      <c r="S3" s="290"/>
      <c r="U3" s="290"/>
      <c r="V3" s="290"/>
      <c r="W3" s="290"/>
      <c r="X3" s="290"/>
      <c r="Y3" s="290"/>
      <c r="Z3" s="290"/>
      <c r="AA3" s="290"/>
      <c r="AB3" s="290"/>
      <c r="AC3" s="290"/>
      <c r="AD3" s="290"/>
      <c r="AE3" s="290"/>
      <c r="AF3" s="290"/>
      <c r="AG3" s="290"/>
      <c r="AH3" s="290"/>
      <c r="AI3" s="290"/>
      <c r="AJ3" s="290"/>
      <c r="AK3" s="290"/>
      <c r="AL3" s="290"/>
      <c r="AM3" s="290"/>
      <c r="AN3" s="290"/>
      <c r="AO3" s="290"/>
      <c r="AP3" s="290"/>
      <c r="AQ3" s="290"/>
      <c r="AR3" s="290"/>
      <c r="AS3" s="290"/>
      <c r="AT3" s="290"/>
      <c r="AU3" s="290"/>
      <c r="AV3" s="290"/>
      <c r="AW3" s="290"/>
      <c r="AX3" s="290"/>
      <c r="AY3" s="290"/>
      <c r="AZ3" s="290"/>
      <c r="BA3" s="290"/>
      <c r="BB3" s="290"/>
      <c r="BC3" s="290"/>
      <c r="BD3" s="290"/>
      <c r="BE3" s="290"/>
      <c r="BF3" s="290"/>
      <c r="BG3" s="290"/>
      <c r="BH3" s="290"/>
      <c r="BI3" s="290"/>
      <c r="BJ3" s="290"/>
      <c r="BK3" s="290"/>
      <c r="BL3" s="290"/>
      <c r="BM3" s="290"/>
      <c r="BN3" s="290"/>
      <c r="BO3" s="290"/>
      <c r="BP3" s="290"/>
      <c r="BQ3" s="290"/>
      <c r="BR3" s="290"/>
      <c r="BS3" s="290"/>
      <c r="BT3" s="290"/>
      <c r="BU3" s="290"/>
      <c r="BV3" s="290"/>
      <c r="BW3" s="290"/>
      <c r="BX3" s="290"/>
      <c r="BY3" s="290"/>
      <c r="BZ3" s="290"/>
      <c r="CA3" s="290"/>
      <c r="CB3" s="290"/>
      <c r="CC3" s="290"/>
      <c r="CD3" s="290"/>
      <c r="CE3" s="290"/>
      <c r="CF3" s="290"/>
      <c r="CG3" s="290"/>
      <c r="CH3" s="290"/>
      <c r="CI3" s="290"/>
      <c r="CJ3" s="290"/>
      <c r="CK3" s="290"/>
      <c r="CL3" s="290"/>
      <c r="CM3" s="290"/>
      <c r="CN3" s="290"/>
      <c r="CO3" s="290"/>
      <c r="CP3" s="290"/>
      <c r="CQ3" s="290"/>
      <c r="CR3" s="290"/>
      <c r="CS3" s="290"/>
      <c r="CT3" s="290"/>
      <c r="CU3" s="290"/>
      <c r="CV3" s="290"/>
      <c r="CW3" s="290"/>
      <c r="CX3" s="290"/>
      <c r="CY3" s="290"/>
      <c r="CZ3" s="290"/>
      <c r="DA3" s="290"/>
      <c r="DB3" s="290"/>
      <c r="DC3" s="290"/>
      <c r="DD3" s="290"/>
      <c r="DE3" s="290"/>
      <c r="DF3" s="290"/>
      <c r="DG3" s="290"/>
      <c r="DH3" s="290"/>
      <c r="DI3" s="290"/>
      <c r="DJ3" s="290"/>
      <c r="DK3" s="290"/>
      <c r="DL3" s="290"/>
      <c r="DM3" s="290"/>
      <c r="DN3" s="290"/>
      <c r="DO3" s="290"/>
      <c r="DP3" s="290"/>
      <c r="DQ3" s="290"/>
      <c r="DR3" s="290"/>
      <c r="DS3" s="290"/>
      <c r="DT3" s="290"/>
      <c r="DU3" s="290"/>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90"/>
      <c r="G33" s="290"/>
      <c r="I33" s="290"/>
    </row>
    <row r="34" spans="2:125" x14ac:dyDescent="0.15">
      <c r="C34" s="290"/>
      <c r="P34" s="290"/>
      <c r="R34" s="290"/>
      <c r="U34" s="290"/>
    </row>
    <row r="35" spans="2:125" x14ac:dyDescent="0.15">
      <c r="D35" s="290"/>
      <c r="E35" s="290"/>
      <c r="T35" s="290"/>
      <c r="W35" s="290"/>
      <c r="X35" s="290"/>
      <c r="Y35" s="290"/>
      <c r="Z35" s="290"/>
      <c r="AA35" s="290"/>
      <c r="AB35" s="290"/>
      <c r="AC35" s="290"/>
      <c r="AD35" s="290"/>
      <c r="AE35" s="290"/>
      <c r="AF35" s="290"/>
      <c r="AG35" s="290"/>
      <c r="AH35" s="290"/>
      <c r="AI35" s="290"/>
      <c r="AJ35" s="290"/>
      <c r="AK35" s="290"/>
      <c r="AL35" s="290"/>
      <c r="AM35" s="290"/>
      <c r="AN35" s="290"/>
      <c r="AO35" s="290"/>
      <c r="AP35" s="290"/>
      <c r="AQ35" s="290"/>
      <c r="AR35" s="290"/>
      <c r="AS35" s="290"/>
      <c r="AT35" s="290"/>
      <c r="AU35" s="290"/>
      <c r="AV35" s="290"/>
      <c r="AW35" s="290"/>
      <c r="AX35" s="290"/>
      <c r="AY35" s="290"/>
      <c r="AZ35" s="290"/>
      <c r="BA35" s="290"/>
      <c r="BB35" s="290"/>
      <c r="BC35" s="290"/>
      <c r="BD35" s="290"/>
      <c r="BE35" s="290"/>
      <c r="BF35" s="290"/>
      <c r="BG35" s="290"/>
      <c r="BH35" s="290"/>
      <c r="BI35" s="290"/>
      <c r="BJ35" s="290"/>
      <c r="BK35" s="290"/>
      <c r="BL35" s="290"/>
      <c r="BM35" s="290"/>
      <c r="BN35" s="290"/>
      <c r="BO35" s="290"/>
      <c r="BP35" s="290"/>
      <c r="BQ35" s="290"/>
      <c r="BR35" s="290"/>
      <c r="BS35" s="290"/>
      <c r="BT35" s="290"/>
      <c r="BU35" s="290"/>
      <c r="BV35" s="290"/>
      <c r="BW35" s="290"/>
      <c r="BX35" s="290"/>
      <c r="BY35" s="290"/>
      <c r="BZ35" s="290"/>
      <c r="CA35" s="290"/>
      <c r="CB35" s="290"/>
      <c r="CC35" s="290"/>
      <c r="CD35" s="290"/>
      <c r="CE35" s="290"/>
      <c r="CF35" s="290"/>
      <c r="CG35" s="290"/>
      <c r="CH35" s="290"/>
      <c r="CI35" s="290"/>
      <c r="CJ35" s="290"/>
      <c r="CK35" s="290"/>
      <c r="CL35" s="290"/>
      <c r="CM35" s="290"/>
      <c r="CN35" s="290"/>
      <c r="CO35" s="290"/>
      <c r="CP35" s="290"/>
      <c r="CQ35" s="290"/>
      <c r="CR35" s="290"/>
      <c r="CS35" s="290"/>
      <c r="CT35" s="290"/>
      <c r="CU35" s="290"/>
      <c r="CV35" s="290"/>
      <c r="CW35" s="290"/>
      <c r="CX35" s="290"/>
      <c r="CY35" s="290"/>
      <c r="CZ35" s="290"/>
      <c r="DA35" s="290"/>
      <c r="DB35" s="290"/>
      <c r="DC35" s="290"/>
      <c r="DD35" s="290"/>
      <c r="DE35" s="290"/>
      <c r="DF35" s="290"/>
      <c r="DG35" s="290"/>
      <c r="DH35" s="290"/>
      <c r="DI35" s="290"/>
      <c r="DJ35" s="290"/>
      <c r="DK35" s="290"/>
      <c r="DL35" s="290"/>
      <c r="DM35" s="290"/>
      <c r="DN35" s="290"/>
      <c r="DO35" s="290"/>
      <c r="DP35" s="290"/>
      <c r="DQ35" s="290"/>
      <c r="DR35" s="290"/>
      <c r="DS35" s="290"/>
      <c r="DT35" s="290"/>
      <c r="DU35" s="290"/>
    </row>
    <row r="36" spans="2:125" x14ac:dyDescent="0.15">
      <c r="F36" s="290"/>
      <c r="H36" s="290"/>
      <c r="J36" s="290"/>
      <c r="K36" s="290"/>
      <c r="L36" s="290"/>
      <c r="M36" s="290"/>
      <c r="N36" s="290"/>
      <c r="O36" s="290"/>
      <c r="Q36" s="290"/>
      <c r="S36" s="290"/>
      <c r="V36" s="290"/>
    </row>
    <row r="37" spans="2:125" x14ac:dyDescent="0.15"/>
    <row r="38" spans="2:125" x14ac:dyDescent="0.15"/>
    <row r="39" spans="2:125" x14ac:dyDescent="0.15"/>
    <row r="40" spans="2:125" x14ac:dyDescent="0.15">
      <c r="U40" s="290"/>
    </row>
    <row r="41" spans="2:125" x14ac:dyDescent="0.15">
      <c r="R41" s="290"/>
    </row>
    <row r="42" spans="2:125" x14ac:dyDescent="0.15">
      <c r="T42" s="290"/>
      <c r="W42" s="290"/>
      <c r="X42" s="290"/>
      <c r="Y42" s="290"/>
      <c r="Z42" s="290"/>
      <c r="AA42" s="290"/>
      <c r="AB42" s="290"/>
      <c r="AC42" s="290"/>
      <c r="AD42" s="290"/>
      <c r="AE42" s="290"/>
      <c r="AF42" s="290"/>
      <c r="AG42" s="290"/>
      <c r="AH42" s="290"/>
      <c r="AI42" s="290"/>
      <c r="AJ42" s="290"/>
      <c r="AK42" s="290"/>
      <c r="AL42" s="290"/>
      <c r="AM42" s="290"/>
      <c r="AN42" s="290"/>
      <c r="AO42" s="290"/>
      <c r="AP42" s="290"/>
      <c r="AQ42" s="290"/>
      <c r="AR42" s="290"/>
      <c r="AS42" s="290"/>
      <c r="AT42" s="290"/>
      <c r="AU42" s="290"/>
      <c r="AV42" s="290"/>
      <c r="AW42" s="290"/>
      <c r="AX42" s="290"/>
      <c r="AY42" s="290"/>
      <c r="AZ42" s="290"/>
      <c r="BA42" s="290"/>
      <c r="BB42" s="290"/>
      <c r="BC42" s="290"/>
      <c r="BD42" s="290"/>
      <c r="BE42" s="290"/>
      <c r="BF42" s="290"/>
      <c r="BG42" s="290"/>
      <c r="BH42" s="290"/>
      <c r="BI42" s="290"/>
      <c r="BJ42" s="290"/>
      <c r="BK42" s="290"/>
      <c r="BL42" s="290"/>
      <c r="BM42" s="290"/>
      <c r="BN42" s="290"/>
      <c r="BO42" s="290"/>
      <c r="BP42" s="290"/>
      <c r="BQ42" s="290"/>
      <c r="BR42" s="290"/>
      <c r="BS42" s="290"/>
      <c r="BT42" s="290"/>
      <c r="BU42" s="290"/>
      <c r="BV42" s="290"/>
      <c r="BW42" s="290"/>
      <c r="BX42" s="290"/>
      <c r="BY42" s="290"/>
      <c r="BZ42" s="290"/>
      <c r="CA42" s="290"/>
      <c r="CB42" s="290"/>
      <c r="CC42" s="290"/>
      <c r="CD42" s="290"/>
      <c r="CE42" s="290"/>
      <c r="CF42" s="290"/>
      <c r="CG42" s="290"/>
      <c r="CH42" s="290"/>
      <c r="CI42" s="290"/>
      <c r="CJ42" s="290"/>
      <c r="CK42" s="290"/>
      <c r="CL42" s="290"/>
      <c r="CM42" s="290"/>
      <c r="CN42" s="290"/>
      <c r="CO42" s="290"/>
      <c r="CP42" s="290"/>
      <c r="CQ42" s="290"/>
      <c r="CR42" s="290"/>
      <c r="CS42" s="290"/>
      <c r="CT42" s="290"/>
      <c r="CU42" s="290"/>
      <c r="CV42" s="290"/>
      <c r="CW42" s="290"/>
      <c r="CX42" s="290"/>
      <c r="CY42" s="290"/>
      <c r="CZ42" s="290"/>
      <c r="DA42" s="290"/>
      <c r="DB42" s="290"/>
      <c r="DC42" s="290"/>
      <c r="DD42" s="290"/>
      <c r="DE42" s="290"/>
      <c r="DF42" s="290"/>
      <c r="DG42" s="290"/>
      <c r="DH42" s="290"/>
      <c r="DI42" s="290"/>
      <c r="DJ42" s="290"/>
      <c r="DK42" s="290"/>
      <c r="DL42" s="290"/>
      <c r="DM42" s="290"/>
      <c r="DN42" s="290"/>
      <c r="DO42" s="290"/>
      <c r="DP42" s="290"/>
      <c r="DQ42" s="290"/>
      <c r="DR42" s="290"/>
      <c r="DS42" s="290"/>
      <c r="DT42" s="290"/>
      <c r="DU42" s="290"/>
    </row>
    <row r="43" spans="2:125" x14ac:dyDescent="0.15">
      <c r="Q43" s="290"/>
      <c r="S43" s="290"/>
      <c r="V43" s="290"/>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91" t="s">
        <v>540</v>
      </c>
    </row>
  </sheetData>
  <sheetProtection algorithmName="SHA-512" hashValue="yRzdRMvl2M7ZyKjEvwTi1Uij/Q1kK4CK79QXFz6U2uukIdvFRzUcj3SavzO+a0+0bIEtniwtzLTQgwCCuu/tsA==" saltValue="mdSY9c/plmdr1tZrxmdIyA==" spinCount="100000" sheet="1" objects="1" scenarios="1"/>
  <dataConsolidate/>
  <phoneticPr fontId="2"/>
  <printOptions horizontalCentered="1" verticalCentered="1"/>
  <pageMargins left="0" right="0" top="0.19685039370078741" bottom="0" header="0.39370078740157483" footer="0"/>
  <pageSetup paperSize="9" scale="40"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0"/>
  <sheetViews>
    <sheetView showGridLines="0" zoomScale="85" zoomScaleNormal="85"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541</v>
      </c>
      <c r="G46" s="8" t="s">
        <v>542</v>
      </c>
      <c r="H46" s="8" t="s">
        <v>543</v>
      </c>
      <c r="I46" s="8" t="s">
        <v>544</v>
      </c>
      <c r="J46" s="9" t="s">
        <v>545</v>
      </c>
    </row>
    <row r="47" spans="2:10" ht="57.75" customHeight="1" x14ac:dyDescent="0.15">
      <c r="B47" s="10"/>
      <c r="C47" s="1232" t="s">
        <v>3</v>
      </c>
      <c r="D47" s="1232"/>
      <c r="E47" s="1233"/>
      <c r="F47" s="11">
        <v>67.31</v>
      </c>
      <c r="G47" s="12">
        <v>64.23</v>
      </c>
      <c r="H47" s="12">
        <v>67.73</v>
      </c>
      <c r="I47" s="12">
        <v>53.93</v>
      </c>
      <c r="J47" s="13">
        <v>57.46</v>
      </c>
    </row>
    <row r="48" spans="2:10" ht="57.75" customHeight="1" x14ac:dyDescent="0.15">
      <c r="B48" s="14"/>
      <c r="C48" s="1234" t="s">
        <v>4</v>
      </c>
      <c r="D48" s="1234"/>
      <c r="E48" s="1235"/>
      <c r="F48" s="15">
        <v>22.01</v>
      </c>
      <c r="G48" s="16">
        <v>1.92</v>
      </c>
      <c r="H48" s="16">
        <v>3.49</v>
      </c>
      <c r="I48" s="16">
        <v>15.36</v>
      </c>
      <c r="J48" s="17">
        <v>15.12</v>
      </c>
    </row>
    <row r="49" spans="2:10" ht="57.75" customHeight="1" thickBot="1" x14ac:dyDescent="0.2">
      <c r="B49" s="18"/>
      <c r="C49" s="1236" t="s">
        <v>5</v>
      </c>
      <c r="D49" s="1236"/>
      <c r="E49" s="1237"/>
      <c r="F49" s="19">
        <v>7.73</v>
      </c>
      <c r="G49" s="20" t="s">
        <v>546</v>
      </c>
      <c r="H49" s="20">
        <v>4</v>
      </c>
      <c r="I49" s="20" t="s">
        <v>547</v>
      </c>
      <c r="J49" s="21">
        <v>1.33</v>
      </c>
    </row>
    <row r="50" spans="2:10" ht="13.5" customHeight="1" x14ac:dyDescent="0.15"/>
  </sheetData>
  <sheetProtection algorithmName="SHA-512" hashValue="VNiNzQk0GalZ1+15gp2UBTcr89YMRkMswpkrSEWAaKx7ORsKNqyAaM43XGAABvDY9mFhnj4/mzZIBvr/C779fg==" saltValue="KJ+Z9diVuEDseIlYABwGFw=="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4" orientation="landscape" horizontalDpi="300" verticalDpi="300" r:id="rId1"/>
  <headerFooter alignWithMargins="0">
    <oddFooter>&amp;C&amp;P/&amp;N</oddFooter>
  </headerFooter>
  <rowBreaks count="1" manualBreakCount="1">
    <brk id="51" max="15"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zoomScale="85" zoomScaleNormal="85" zoomScaleSheetLayoutView="100" workbookViewId="0"/>
  </sheetViews>
  <sheetFormatPr defaultColWidth="0" defaultRowHeight="12.9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6</v>
      </c>
      <c r="K32" s="22"/>
      <c r="L32" s="22"/>
      <c r="M32" s="22"/>
      <c r="N32" s="22"/>
      <c r="O32" s="22"/>
      <c r="P32" s="22"/>
    </row>
    <row r="33" spans="1:16" ht="39" customHeight="1" thickBot="1" x14ac:dyDescent="0.25">
      <c r="A33" s="22"/>
      <c r="B33" s="25" t="s">
        <v>7</v>
      </c>
      <c r="C33" s="26"/>
      <c r="D33" s="26"/>
      <c r="E33" s="27" t="s">
        <v>2</v>
      </c>
      <c r="F33" s="28" t="s">
        <v>541</v>
      </c>
      <c r="G33" s="29" t="s">
        <v>542</v>
      </c>
      <c r="H33" s="29" t="s">
        <v>543</v>
      </c>
      <c r="I33" s="29" t="s">
        <v>544</v>
      </c>
      <c r="J33" s="30" t="s">
        <v>545</v>
      </c>
      <c r="K33" s="22"/>
      <c r="L33" s="22"/>
      <c r="M33" s="22"/>
      <c r="N33" s="22"/>
      <c r="O33" s="22"/>
      <c r="P33" s="22"/>
    </row>
    <row r="34" spans="1:16" ht="39" customHeight="1" x14ac:dyDescent="0.15">
      <c r="A34" s="22"/>
      <c r="B34" s="31"/>
      <c r="C34" s="1244" t="s">
        <v>548</v>
      </c>
      <c r="D34" s="1244"/>
      <c r="E34" s="1245"/>
      <c r="F34" s="32">
        <v>25.4</v>
      </c>
      <c r="G34" s="33">
        <v>1.91</v>
      </c>
      <c r="H34" s="33">
        <v>3.48</v>
      </c>
      <c r="I34" s="33">
        <v>15.36</v>
      </c>
      <c r="J34" s="34">
        <v>15.12</v>
      </c>
      <c r="K34" s="22"/>
      <c r="L34" s="22"/>
      <c r="M34" s="22"/>
      <c r="N34" s="22"/>
      <c r="O34" s="22"/>
      <c r="P34" s="22"/>
    </row>
    <row r="35" spans="1:16" ht="39" customHeight="1" x14ac:dyDescent="0.15">
      <c r="A35" s="22"/>
      <c r="B35" s="35"/>
      <c r="C35" s="1238" t="s">
        <v>549</v>
      </c>
      <c r="D35" s="1239"/>
      <c r="E35" s="1240"/>
      <c r="F35" s="36">
        <v>0.23</v>
      </c>
      <c r="G35" s="37">
        <v>0.08</v>
      </c>
      <c r="H35" s="37">
        <v>1.04</v>
      </c>
      <c r="I35" s="37">
        <v>1.32</v>
      </c>
      <c r="J35" s="38">
        <v>0.17</v>
      </c>
      <c r="K35" s="22"/>
      <c r="L35" s="22"/>
      <c r="M35" s="22"/>
      <c r="N35" s="22"/>
      <c r="O35" s="22"/>
      <c r="P35" s="22"/>
    </row>
    <row r="36" spans="1:16" ht="39" customHeight="1" x14ac:dyDescent="0.15">
      <c r="A36" s="22"/>
      <c r="B36" s="35"/>
      <c r="C36" s="1238" t="s">
        <v>550</v>
      </c>
      <c r="D36" s="1239"/>
      <c r="E36" s="1240"/>
      <c r="F36" s="36">
        <v>0.01</v>
      </c>
      <c r="G36" s="37">
        <v>0.03</v>
      </c>
      <c r="H36" s="37">
        <v>0.02</v>
      </c>
      <c r="I36" s="37">
        <v>0.04</v>
      </c>
      <c r="J36" s="38">
        <v>0.02</v>
      </c>
      <c r="K36" s="22"/>
      <c r="L36" s="22"/>
      <c r="M36" s="22"/>
      <c r="N36" s="22"/>
      <c r="O36" s="22"/>
      <c r="P36" s="22"/>
    </row>
    <row r="37" spans="1:16" ht="39" customHeight="1" x14ac:dyDescent="0.15">
      <c r="A37" s="22"/>
      <c r="B37" s="35"/>
      <c r="C37" s="1238" t="s">
        <v>551</v>
      </c>
      <c r="D37" s="1239"/>
      <c r="E37" s="1240"/>
      <c r="F37" s="36">
        <v>0</v>
      </c>
      <c r="G37" s="37">
        <v>0</v>
      </c>
      <c r="H37" s="37">
        <v>0.42</v>
      </c>
      <c r="I37" s="37">
        <v>0</v>
      </c>
      <c r="J37" s="38">
        <v>0</v>
      </c>
      <c r="K37" s="22"/>
      <c r="L37" s="22"/>
      <c r="M37" s="22"/>
      <c r="N37" s="22"/>
      <c r="O37" s="22"/>
      <c r="P37" s="22"/>
    </row>
    <row r="38" spans="1:16" ht="39" customHeight="1" x14ac:dyDescent="0.15">
      <c r="A38" s="22"/>
      <c r="B38" s="35"/>
      <c r="C38" s="1238" t="s">
        <v>552</v>
      </c>
      <c r="D38" s="1239"/>
      <c r="E38" s="1240"/>
      <c r="F38" s="36" t="s">
        <v>553</v>
      </c>
      <c r="G38" s="37">
        <v>0</v>
      </c>
      <c r="H38" s="37">
        <v>0</v>
      </c>
      <c r="I38" s="37">
        <v>0</v>
      </c>
      <c r="J38" s="38">
        <v>0</v>
      </c>
      <c r="K38" s="22"/>
      <c r="L38" s="22"/>
      <c r="M38" s="22"/>
      <c r="N38" s="22"/>
      <c r="O38" s="22"/>
      <c r="P38" s="22"/>
    </row>
    <row r="39" spans="1:16" ht="39" customHeight="1" x14ac:dyDescent="0.15">
      <c r="A39" s="22"/>
      <c r="B39" s="35"/>
      <c r="C39" s="1238"/>
      <c r="D39" s="1239"/>
      <c r="E39" s="1240"/>
      <c r="F39" s="36"/>
      <c r="G39" s="37"/>
      <c r="H39" s="37"/>
      <c r="I39" s="37"/>
      <c r="J39" s="38"/>
      <c r="K39" s="22"/>
      <c r="L39" s="22"/>
      <c r="M39" s="22"/>
      <c r="N39" s="22"/>
      <c r="O39" s="22"/>
      <c r="P39" s="22"/>
    </row>
    <row r="40" spans="1:16" ht="39" customHeight="1" x14ac:dyDescent="0.15">
      <c r="A40" s="22"/>
      <c r="B40" s="35"/>
      <c r="C40" s="1238"/>
      <c r="D40" s="1239"/>
      <c r="E40" s="1240"/>
      <c r="F40" s="36"/>
      <c r="G40" s="37"/>
      <c r="H40" s="37"/>
      <c r="I40" s="37"/>
      <c r="J40" s="38"/>
      <c r="K40" s="22"/>
      <c r="L40" s="22"/>
      <c r="M40" s="22"/>
      <c r="N40" s="22"/>
      <c r="O40" s="22"/>
      <c r="P40" s="22"/>
    </row>
    <row r="41" spans="1:16" ht="39" customHeight="1" x14ac:dyDescent="0.15">
      <c r="A41" s="22"/>
      <c r="B41" s="35"/>
      <c r="C41" s="1238"/>
      <c r="D41" s="1239"/>
      <c r="E41" s="1240"/>
      <c r="F41" s="36"/>
      <c r="G41" s="37"/>
      <c r="H41" s="37"/>
      <c r="I41" s="37"/>
      <c r="J41" s="38"/>
      <c r="K41" s="22"/>
      <c r="L41" s="22"/>
      <c r="M41" s="22"/>
      <c r="N41" s="22"/>
      <c r="O41" s="22"/>
      <c r="P41" s="22"/>
    </row>
    <row r="42" spans="1:16" ht="39" customHeight="1" x14ac:dyDescent="0.15">
      <c r="A42" s="22"/>
      <c r="B42" s="39"/>
      <c r="C42" s="1238" t="s">
        <v>554</v>
      </c>
      <c r="D42" s="1239"/>
      <c r="E42" s="1240"/>
      <c r="F42" s="36" t="s">
        <v>499</v>
      </c>
      <c r="G42" s="37" t="s">
        <v>499</v>
      </c>
      <c r="H42" s="37" t="s">
        <v>499</v>
      </c>
      <c r="I42" s="37" t="s">
        <v>499</v>
      </c>
      <c r="J42" s="38" t="s">
        <v>499</v>
      </c>
      <c r="K42" s="22"/>
      <c r="L42" s="22"/>
      <c r="M42" s="22"/>
      <c r="N42" s="22"/>
      <c r="O42" s="22"/>
      <c r="P42" s="22"/>
    </row>
    <row r="43" spans="1:16" ht="39" customHeight="1" thickBot="1" x14ac:dyDescent="0.2">
      <c r="A43" s="22"/>
      <c r="B43" s="40"/>
      <c r="C43" s="1241" t="s">
        <v>555</v>
      </c>
      <c r="D43" s="1242"/>
      <c r="E43" s="1243"/>
      <c r="F43" s="41" t="s">
        <v>499</v>
      </c>
      <c r="G43" s="42" t="s">
        <v>499</v>
      </c>
      <c r="H43" s="42" t="s">
        <v>499</v>
      </c>
      <c r="I43" s="42" t="s">
        <v>499</v>
      </c>
      <c r="J43" s="43" t="s">
        <v>499</v>
      </c>
      <c r="K43" s="22"/>
      <c r="L43" s="22"/>
      <c r="M43" s="22"/>
      <c r="N43" s="22"/>
      <c r="O43" s="22"/>
      <c r="P43" s="22"/>
    </row>
    <row r="44" spans="1:16" ht="39" customHeight="1" x14ac:dyDescent="0.15">
      <c r="A44" s="22"/>
      <c r="B44" s="44" t="s">
        <v>8</v>
      </c>
      <c r="C44" s="45"/>
      <c r="D44" s="46"/>
      <c r="E44" s="46"/>
      <c r="F44" s="47"/>
      <c r="G44" s="47"/>
      <c r="H44" s="47"/>
      <c r="I44" s="47"/>
      <c r="J44" s="47"/>
      <c r="K44" s="22"/>
      <c r="L44" s="22"/>
      <c r="M44" s="22"/>
      <c r="N44" s="22"/>
      <c r="O44" s="22"/>
      <c r="P44" s="22"/>
    </row>
    <row r="45" spans="1:16" ht="18" customHeight="1" x14ac:dyDescent="0.15">
      <c r="A45" s="22"/>
      <c r="B45" s="22"/>
      <c r="C45" s="22"/>
      <c r="D45" s="22"/>
      <c r="E45" s="22"/>
      <c r="F45" s="22"/>
      <c r="G45" s="22"/>
      <c r="H45" s="22"/>
      <c r="I45" s="22"/>
      <c r="J45" s="22"/>
      <c r="K45" s="22"/>
      <c r="L45" s="22"/>
      <c r="M45" s="22"/>
      <c r="N45" s="22"/>
      <c r="O45" s="22"/>
      <c r="P45" s="22"/>
    </row>
  </sheetData>
  <sheetProtection algorithmName="SHA-512" hashValue="tAXVWVVFY4+GNx2LNNkEib0+OTMZyQWrl3IxBXuwWUL7JWq94D/qIyLr4H48RgKdf6xH7wfgxV70Q+NU1VdfUQ==" saltValue="aOOfF2+NfjigmxBBvZQMQw=="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2" orientation="landscape" horizontalDpi="300" verticalDpi="300" r:id="rId1"/>
  <headerFooter alignWithMargins="0">
    <oddFooter>&amp;C&amp;P/&amp;N</oddFooter>
  </headerFooter>
  <rowBreaks count="1" manualBreakCount="1">
    <brk id="47" max="1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2"/>
  <sheetViews>
    <sheetView showGridLines="0" zoomScale="85" zoomScaleNormal="85" zoomScaleSheetLayoutView="55" workbookViewId="0"/>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9</v>
      </c>
      <c r="P43" s="48"/>
      <c r="Q43" s="48"/>
      <c r="R43" s="48"/>
      <c r="S43" s="48"/>
      <c r="T43" s="48"/>
      <c r="U43" s="48"/>
    </row>
    <row r="44" spans="1:21" ht="30.75" customHeight="1" thickBot="1" x14ac:dyDescent="0.2">
      <c r="A44" s="48"/>
      <c r="B44" s="51" t="s">
        <v>10</v>
      </c>
      <c r="C44" s="52"/>
      <c r="D44" s="52"/>
      <c r="E44" s="53"/>
      <c r="F44" s="53"/>
      <c r="G44" s="53"/>
      <c r="H44" s="53"/>
      <c r="I44" s="53"/>
      <c r="J44" s="54" t="s">
        <v>2</v>
      </c>
      <c r="K44" s="55" t="s">
        <v>541</v>
      </c>
      <c r="L44" s="56" t="s">
        <v>542</v>
      </c>
      <c r="M44" s="56" t="s">
        <v>543</v>
      </c>
      <c r="N44" s="56" t="s">
        <v>544</v>
      </c>
      <c r="O44" s="57" t="s">
        <v>545</v>
      </c>
      <c r="P44" s="48"/>
      <c r="Q44" s="48"/>
      <c r="R44" s="48"/>
      <c r="S44" s="48"/>
      <c r="T44" s="48"/>
      <c r="U44" s="48"/>
    </row>
    <row r="45" spans="1:21" ht="30.75" customHeight="1" x14ac:dyDescent="0.15">
      <c r="A45" s="48"/>
      <c r="B45" s="1264" t="s">
        <v>11</v>
      </c>
      <c r="C45" s="1265"/>
      <c r="D45" s="58"/>
      <c r="E45" s="1270" t="s">
        <v>12</v>
      </c>
      <c r="F45" s="1270"/>
      <c r="G45" s="1270"/>
      <c r="H45" s="1270"/>
      <c r="I45" s="1270"/>
      <c r="J45" s="1271"/>
      <c r="K45" s="59">
        <v>158</v>
      </c>
      <c r="L45" s="60">
        <v>154</v>
      </c>
      <c r="M45" s="60">
        <v>140</v>
      </c>
      <c r="N45" s="60">
        <v>135</v>
      </c>
      <c r="O45" s="61">
        <v>137</v>
      </c>
      <c r="P45" s="48"/>
      <c r="Q45" s="48"/>
      <c r="R45" s="48"/>
      <c r="S45" s="48"/>
      <c r="T45" s="48"/>
      <c r="U45" s="48"/>
    </row>
    <row r="46" spans="1:21" ht="30.75" customHeight="1" x14ac:dyDescent="0.15">
      <c r="A46" s="48"/>
      <c r="B46" s="1266"/>
      <c r="C46" s="1267"/>
      <c r="D46" s="62"/>
      <c r="E46" s="1248" t="s">
        <v>13</v>
      </c>
      <c r="F46" s="1248"/>
      <c r="G46" s="1248"/>
      <c r="H46" s="1248"/>
      <c r="I46" s="1248"/>
      <c r="J46" s="1249"/>
      <c r="K46" s="63" t="s">
        <v>499</v>
      </c>
      <c r="L46" s="64" t="s">
        <v>499</v>
      </c>
      <c r="M46" s="64" t="s">
        <v>499</v>
      </c>
      <c r="N46" s="64" t="s">
        <v>499</v>
      </c>
      <c r="O46" s="65" t="s">
        <v>499</v>
      </c>
      <c r="P46" s="48"/>
      <c r="Q46" s="48"/>
      <c r="R46" s="48"/>
      <c r="S46" s="48"/>
      <c r="T46" s="48"/>
      <c r="U46" s="48"/>
    </row>
    <row r="47" spans="1:21" ht="30.75" customHeight="1" x14ac:dyDescent="0.15">
      <c r="A47" s="48"/>
      <c r="B47" s="1266"/>
      <c r="C47" s="1267"/>
      <c r="D47" s="62"/>
      <c r="E47" s="1248" t="s">
        <v>14</v>
      </c>
      <c r="F47" s="1248"/>
      <c r="G47" s="1248"/>
      <c r="H47" s="1248"/>
      <c r="I47" s="1248"/>
      <c r="J47" s="1249"/>
      <c r="K47" s="63" t="s">
        <v>499</v>
      </c>
      <c r="L47" s="64" t="s">
        <v>499</v>
      </c>
      <c r="M47" s="64" t="s">
        <v>499</v>
      </c>
      <c r="N47" s="64" t="s">
        <v>499</v>
      </c>
      <c r="O47" s="65" t="s">
        <v>499</v>
      </c>
      <c r="P47" s="48"/>
      <c r="Q47" s="48"/>
      <c r="R47" s="48"/>
      <c r="S47" s="48"/>
      <c r="T47" s="48"/>
      <c r="U47" s="48"/>
    </row>
    <row r="48" spans="1:21" ht="30.75" customHeight="1" x14ac:dyDescent="0.15">
      <c r="A48" s="48"/>
      <c r="B48" s="1266"/>
      <c r="C48" s="1267"/>
      <c r="D48" s="62"/>
      <c r="E48" s="1248" t="s">
        <v>15</v>
      </c>
      <c r="F48" s="1248"/>
      <c r="G48" s="1248"/>
      <c r="H48" s="1248"/>
      <c r="I48" s="1248"/>
      <c r="J48" s="1249"/>
      <c r="K48" s="63">
        <v>1</v>
      </c>
      <c r="L48" s="64">
        <v>1</v>
      </c>
      <c r="M48" s="64" t="s">
        <v>499</v>
      </c>
      <c r="N48" s="64" t="s">
        <v>499</v>
      </c>
      <c r="O48" s="65" t="s">
        <v>499</v>
      </c>
      <c r="P48" s="48"/>
      <c r="Q48" s="48"/>
      <c r="R48" s="48"/>
      <c r="S48" s="48"/>
      <c r="T48" s="48"/>
      <c r="U48" s="48"/>
    </row>
    <row r="49" spans="1:21" ht="30.75" customHeight="1" x14ac:dyDescent="0.15">
      <c r="A49" s="48"/>
      <c r="B49" s="1266"/>
      <c r="C49" s="1267"/>
      <c r="D49" s="62"/>
      <c r="E49" s="1248" t="s">
        <v>16</v>
      </c>
      <c r="F49" s="1248"/>
      <c r="G49" s="1248"/>
      <c r="H49" s="1248"/>
      <c r="I49" s="1248"/>
      <c r="J49" s="1249"/>
      <c r="K49" s="63">
        <v>21</v>
      </c>
      <c r="L49" s="64">
        <v>21</v>
      </c>
      <c r="M49" s="64">
        <v>19</v>
      </c>
      <c r="N49" s="64">
        <v>19</v>
      </c>
      <c r="O49" s="65">
        <v>19</v>
      </c>
      <c r="P49" s="48"/>
      <c r="Q49" s="48"/>
      <c r="R49" s="48"/>
      <c r="S49" s="48"/>
      <c r="T49" s="48"/>
      <c r="U49" s="48"/>
    </row>
    <row r="50" spans="1:21" ht="30.75" customHeight="1" x14ac:dyDescent="0.15">
      <c r="A50" s="48"/>
      <c r="B50" s="1266"/>
      <c r="C50" s="1267"/>
      <c r="D50" s="62"/>
      <c r="E50" s="1248" t="s">
        <v>17</v>
      </c>
      <c r="F50" s="1248"/>
      <c r="G50" s="1248"/>
      <c r="H50" s="1248"/>
      <c r="I50" s="1248"/>
      <c r="J50" s="1249"/>
      <c r="K50" s="63" t="s">
        <v>499</v>
      </c>
      <c r="L50" s="64" t="s">
        <v>499</v>
      </c>
      <c r="M50" s="64" t="s">
        <v>499</v>
      </c>
      <c r="N50" s="64" t="s">
        <v>499</v>
      </c>
      <c r="O50" s="65" t="s">
        <v>499</v>
      </c>
      <c r="P50" s="48"/>
      <c r="Q50" s="48"/>
      <c r="R50" s="48"/>
      <c r="S50" s="48"/>
      <c r="T50" s="48"/>
      <c r="U50" s="48"/>
    </row>
    <row r="51" spans="1:21" ht="30.75" customHeight="1" x14ac:dyDescent="0.15">
      <c r="A51" s="48"/>
      <c r="B51" s="1268"/>
      <c r="C51" s="1269"/>
      <c r="D51" s="66"/>
      <c r="E51" s="1248" t="s">
        <v>18</v>
      </c>
      <c r="F51" s="1248"/>
      <c r="G51" s="1248"/>
      <c r="H51" s="1248"/>
      <c r="I51" s="1248"/>
      <c r="J51" s="1249"/>
      <c r="K51" s="63" t="s">
        <v>499</v>
      </c>
      <c r="L51" s="64" t="s">
        <v>499</v>
      </c>
      <c r="M51" s="64" t="s">
        <v>499</v>
      </c>
      <c r="N51" s="64" t="s">
        <v>499</v>
      </c>
      <c r="O51" s="65" t="s">
        <v>499</v>
      </c>
      <c r="P51" s="48"/>
      <c r="Q51" s="48"/>
      <c r="R51" s="48"/>
      <c r="S51" s="48"/>
      <c r="T51" s="48"/>
      <c r="U51" s="48"/>
    </row>
    <row r="52" spans="1:21" ht="30.75" customHeight="1" x14ac:dyDescent="0.15">
      <c r="A52" s="48"/>
      <c r="B52" s="1246" t="s">
        <v>19</v>
      </c>
      <c r="C52" s="1247"/>
      <c r="D52" s="66"/>
      <c r="E52" s="1248" t="s">
        <v>20</v>
      </c>
      <c r="F52" s="1248"/>
      <c r="G52" s="1248"/>
      <c r="H52" s="1248"/>
      <c r="I52" s="1248"/>
      <c r="J52" s="1249"/>
      <c r="K52" s="63">
        <v>203</v>
      </c>
      <c r="L52" s="64">
        <v>203</v>
      </c>
      <c r="M52" s="64">
        <v>204</v>
      </c>
      <c r="N52" s="64">
        <v>201</v>
      </c>
      <c r="O52" s="65">
        <v>206</v>
      </c>
      <c r="P52" s="48"/>
      <c r="Q52" s="48"/>
      <c r="R52" s="48"/>
      <c r="S52" s="48"/>
      <c r="T52" s="48"/>
      <c r="U52" s="48"/>
    </row>
    <row r="53" spans="1:21" ht="30.75" customHeight="1" thickBot="1" x14ac:dyDescent="0.2">
      <c r="A53" s="48"/>
      <c r="B53" s="1250" t="s">
        <v>21</v>
      </c>
      <c r="C53" s="1251"/>
      <c r="D53" s="67"/>
      <c r="E53" s="1252" t="s">
        <v>22</v>
      </c>
      <c r="F53" s="1252"/>
      <c r="G53" s="1252"/>
      <c r="H53" s="1252"/>
      <c r="I53" s="1252"/>
      <c r="J53" s="1253"/>
      <c r="K53" s="68">
        <v>-23</v>
      </c>
      <c r="L53" s="69">
        <v>-27</v>
      </c>
      <c r="M53" s="69">
        <v>-45</v>
      </c>
      <c r="N53" s="69">
        <v>-47</v>
      </c>
      <c r="O53" s="70">
        <v>-50</v>
      </c>
      <c r="P53" s="48"/>
      <c r="Q53" s="48"/>
      <c r="R53" s="48"/>
      <c r="S53" s="48"/>
      <c r="T53" s="48"/>
      <c r="U53" s="48"/>
    </row>
    <row r="54" spans="1:21" ht="24" customHeight="1" x14ac:dyDescent="0.15">
      <c r="A54" s="48"/>
      <c r="B54" s="71" t="s">
        <v>23</v>
      </c>
      <c r="C54" s="48"/>
      <c r="D54" s="48"/>
      <c r="E54" s="48"/>
      <c r="F54" s="48"/>
      <c r="G54" s="48"/>
      <c r="H54" s="48"/>
      <c r="I54" s="48"/>
      <c r="J54" s="48"/>
      <c r="K54" s="48"/>
      <c r="L54" s="48"/>
      <c r="M54" s="48"/>
      <c r="N54" s="48"/>
      <c r="O54" s="48"/>
      <c r="P54" s="48"/>
      <c r="Q54" s="48"/>
      <c r="R54" s="48"/>
      <c r="S54" s="48"/>
      <c r="T54" s="48"/>
      <c r="U54" s="48"/>
    </row>
    <row r="55" spans="1:21" ht="24" customHeight="1" thickBot="1" x14ac:dyDescent="0.2">
      <c r="A55" s="48"/>
      <c r="B55" s="72" t="s">
        <v>24</v>
      </c>
      <c r="C55" s="73"/>
      <c r="D55" s="73"/>
      <c r="E55" s="73"/>
      <c r="F55" s="73"/>
      <c r="G55" s="73"/>
      <c r="H55" s="73"/>
      <c r="I55" s="73"/>
      <c r="J55" s="73"/>
      <c r="K55" s="74"/>
      <c r="L55" s="74"/>
      <c r="M55" s="74"/>
      <c r="N55" s="74"/>
      <c r="O55" s="74"/>
      <c r="P55" s="48"/>
      <c r="Q55" s="48"/>
      <c r="R55" s="48"/>
      <c r="S55" s="48"/>
      <c r="T55" s="48"/>
      <c r="U55" s="48"/>
    </row>
    <row r="56" spans="1:21" ht="31.5" customHeight="1" thickBot="1" x14ac:dyDescent="0.2">
      <c r="A56" s="48"/>
      <c r="B56" s="75"/>
      <c r="C56" s="76"/>
      <c r="D56" s="76"/>
      <c r="E56" s="77"/>
      <c r="F56" s="77"/>
      <c r="G56" s="77"/>
      <c r="H56" s="77"/>
      <c r="I56" s="77"/>
      <c r="J56" s="78" t="s">
        <v>2</v>
      </c>
      <c r="K56" s="79" t="s">
        <v>556</v>
      </c>
      <c r="L56" s="80" t="s">
        <v>557</v>
      </c>
      <c r="M56" s="80" t="s">
        <v>558</v>
      </c>
      <c r="N56" s="80" t="s">
        <v>559</v>
      </c>
      <c r="O56" s="81" t="s">
        <v>560</v>
      </c>
      <c r="P56" s="48"/>
      <c r="Q56" s="48"/>
      <c r="R56" s="48"/>
      <c r="S56" s="48"/>
      <c r="T56" s="48"/>
      <c r="U56" s="48"/>
    </row>
    <row r="57" spans="1:21" ht="31.5" customHeight="1" x14ac:dyDescent="0.15">
      <c r="B57" s="1254" t="s">
        <v>25</v>
      </c>
      <c r="C57" s="1255"/>
      <c r="D57" s="1258" t="s">
        <v>26</v>
      </c>
      <c r="E57" s="1259"/>
      <c r="F57" s="1259"/>
      <c r="G57" s="1259"/>
      <c r="H57" s="1259"/>
      <c r="I57" s="1259"/>
      <c r="J57" s="1260"/>
      <c r="K57" s="82" t="s">
        <v>573</v>
      </c>
      <c r="L57" s="83" t="s">
        <v>574</v>
      </c>
      <c r="M57" s="83" t="s">
        <v>574</v>
      </c>
      <c r="N57" s="83" t="s">
        <v>574</v>
      </c>
      <c r="O57" s="84" t="s">
        <v>574</v>
      </c>
    </row>
    <row r="58" spans="1:21" ht="31.5" customHeight="1" thickBot="1" x14ac:dyDescent="0.2">
      <c r="B58" s="1256"/>
      <c r="C58" s="1257"/>
      <c r="D58" s="1261" t="s">
        <v>27</v>
      </c>
      <c r="E58" s="1262"/>
      <c r="F58" s="1262"/>
      <c r="G58" s="1262"/>
      <c r="H58" s="1262"/>
      <c r="I58" s="1262"/>
      <c r="J58" s="1263"/>
      <c r="K58" s="85" t="s">
        <v>574</v>
      </c>
      <c r="L58" s="86" t="s">
        <v>574</v>
      </c>
      <c r="M58" s="86" t="s">
        <v>574</v>
      </c>
      <c r="N58" s="86" t="s">
        <v>574</v>
      </c>
      <c r="O58" s="87" t="s">
        <v>574</v>
      </c>
    </row>
    <row r="59" spans="1:21" ht="24" customHeight="1" x14ac:dyDescent="0.15">
      <c r="B59" s="88"/>
      <c r="C59" s="88"/>
      <c r="D59" s="89" t="s">
        <v>28</v>
      </c>
      <c r="E59" s="90"/>
      <c r="F59" s="90"/>
      <c r="G59" s="90"/>
      <c r="H59" s="90"/>
      <c r="I59" s="90"/>
      <c r="J59" s="90"/>
      <c r="K59" s="90"/>
      <c r="L59" s="90"/>
      <c r="M59" s="90"/>
      <c r="N59" s="90"/>
      <c r="O59" s="90"/>
    </row>
    <row r="60" spans="1:21" ht="24" customHeight="1" x14ac:dyDescent="0.15">
      <c r="B60" s="91"/>
      <c r="C60" s="91"/>
      <c r="D60" s="89" t="s">
        <v>29</v>
      </c>
      <c r="E60" s="90"/>
      <c r="F60" s="90"/>
      <c r="G60" s="90"/>
      <c r="H60" s="90"/>
      <c r="I60" s="90"/>
      <c r="J60" s="90"/>
      <c r="K60" s="90"/>
      <c r="L60" s="90"/>
      <c r="M60" s="90"/>
      <c r="N60" s="90"/>
      <c r="O60" s="90"/>
    </row>
    <row r="61" spans="1:21" ht="24" customHeight="1" x14ac:dyDescent="0.15">
      <c r="A61" s="48"/>
      <c r="B61" s="71"/>
      <c r="C61" s="48"/>
      <c r="D61" s="48"/>
      <c r="E61" s="48"/>
      <c r="F61" s="48"/>
      <c r="G61" s="48"/>
      <c r="H61" s="48"/>
      <c r="I61" s="48"/>
      <c r="J61" s="48"/>
      <c r="K61" s="48"/>
      <c r="L61" s="48"/>
      <c r="M61" s="48"/>
      <c r="N61" s="48"/>
      <c r="O61" s="48"/>
      <c r="P61" s="48"/>
      <c r="Q61" s="48"/>
      <c r="R61" s="48"/>
      <c r="S61" s="48"/>
      <c r="T61" s="48"/>
      <c r="U61" s="48"/>
    </row>
    <row r="62" spans="1:21" ht="24" customHeight="1" x14ac:dyDescent="0.15">
      <c r="A62" s="48"/>
      <c r="B62" s="71"/>
      <c r="C62" s="48"/>
      <c r="D62" s="48"/>
      <c r="E62" s="48"/>
      <c r="F62" s="48"/>
      <c r="G62" s="48"/>
      <c r="H62" s="48"/>
      <c r="I62" s="48"/>
      <c r="J62" s="48"/>
      <c r="K62" s="48"/>
      <c r="L62" s="48"/>
      <c r="M62" s="48"/>
      <c r="N62" s="48"/>
      <c r="O62" s="48"/>
      <c r="P62" s="48"/>
      <c r="Q62" s="48"/>
      <c r="R62" s="48"/>
      <c r="S62" s="48"/>
      <c r="T62" s="48"/>
      <c r="U62" s="48"/>
    </row>
  </sheetData>
  <sheetProtection algorithmName="SHA-512" hashValue="LWiUcxmkDDLeHG8TavGXTNQdnV04/0Pbw5m1bHq5uCrWjz/U1PYFJ7qgqiR0AFqqIKW3KNYs3hHf1F+IT7YLVA==" saltValue="73JMDITVuMiygcztvQYing==" spinCount="100000" sheet="1" objects="1" scenarios="1"/>
  <mergeCells count="15">
    <mergeCell ref="B45:C51"/>
    <mergeCell ref="E45:J45"/>
    <mergeCell ref="E46:J46"/>
    <mergeCell ref="E47:J47"/>
    <mergeCell ref="E48:J48"/>
    <mergeCell ref="E49:J49"/>
    <mergeCell ref="E50:J50"/>
    <mergeCell ref="E51:J51"/>
    <mergeCell ref="B52:C52"/>
    <mergeCell ref="E52:J52"/>
    <mergeCell ref="B53:C53"/>
    <mergeCell ref="E53:J53"/>
    <mergeCell ref="B57:C58"/>
    <mergeCell ref="D57:J57"/>
    <mergeCell ref="D58:J58"/>
  </mergeCells>
  <phoneticPr fontId="2"/>
  <printOptions horizontalCentered="1"/>
  <pageMargins left="0" right="0" top="0.19685039370078741" bottom="0.23622047244094491" header="0" footer="0"/>
  <pageSetup paperSize="9" scale="56" orientation="landscape" horizontalDpi="300" verticalDpi="300" r:id="rId1"/>
  <headerFooter alignWithMargins="0">
    <oddFooter>&amp;C&amp;P/&amp;N</oddFooter>
  </headerFooter>
  <rowBreaks count="1" manualBreakCount="1">
    <brk id="62" max="15"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58"/>
  <sheetViews>
    <sheetView showGridLines="0" zoomScale="85" zoomScaleNormal="85" zoomScaleSheetLayoutView="100" workbookViewId="0"/>
  </sheetViews>
  <sheetFormatPr defaultColWidth="0" defaultRowHeight="13.5" customHeight="1" zeroHeight="1" x14ac:dyDescent="0.15"/>
  <cols>
    <col min="1" max="1" width="6.625" style="92" customWidth="1"/>
    <col min="2" max="3" width="12.625" style="92" customWidth="1"/>
    <col min="4" max="4" width="11.625" style="92" customWidth="1"/>
    <col min="5" max="8" width="10.375" style="92" customWidth="1"/>
    <col min="9" max="13" width="16.375" style="92" customWidth="1"/>
    <col min="14" max="19" width="12.625" style="92" customWidth="1"/>
    <col min="20" max="16384" width="0" style="92"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3" t="s">
        <v>9</v>
      </c>
    </row>
    <row r="40" spans="2:13" ht="27.75" customHeight="1" thickBot="1" x14ac:dyDescent="0.2">
      <c r="B40" s="94" t="s">
        <v>10</v>
      </c>
      <c r="C40" s="95"/>
      <c r="D40" s="95"/>
      <c r="E40" s="96"/>
      <c r="F40" s="96"/>
      <c r="G40" s="96"/>
      <c r="H40" s="97" t="s">
        <v>2</v>
      </c>
      <c r="I40" s="98" t="s">
        <v>541</v>
      </c>
      <c r="J40" s="99" t="s">
        <v>542</v>
      </c>
      <c r="K40" s="99" t="s">
        <v>543</v>
      </c>
      <c r="L40" s="99" t="s">
        <v>544</v>
      </c>
      <c r="M40" s="100" t="s">
        <v>545</v>
      </c>
    </row>
    <row r="41" spans="2:13" ht="27.75" customHeight="1" x14ac:dyDescent="0.15">
      <c r="B41" s="1284" t="s">
        <v>30</v>
      </c>
      <c r="C41" s="1285"/>
      <c r="D41" s="101"/>
      <c r="E41" s="1286" t="s">
        <v>31</v>
      </c>
      <c r="F41" s="1286"/>
      <c r="G41" s="1286"/>
      <c r="H41" s="1287"/>
      <c r="I41" s="102">
        <v>1235</v>
      </c>
      <c r="J41" s="103">
        <v>1141</v>
      </c>
      <c r="K41" s="103">
        <v>1224</v>
      </c>
      <c r="L41" s="103">
        <v>1572</v>
      </c>
      <c r="M41" s="104">
        <v>2175</v>
      </c>
    </row>
    <row r="42" spans="2:13" ht="27.75" customHeight="1" x14ac:dyDescent="0.15">
      <c r="B42" s="1274"/>
      <c r="C42" s="1275"/>
      <c r="D42" s="105"/>
      <c r="E42" s="1278" t="s">
        <v>32</v>
      </c>
      <c r="F42" s="1278"/>
      <c r="G42" s="1278"/>
      <c r="H42" s="1279"/>
      <c r="I42" s="106" t="s">
        <v>499</v>
      </c>
      <c r="J42" s="107" t="s">
        <v>499</v>
      </c>
      <c r="K42" s="107" t="s">
        <v>499</v>
      </c>
      <c r="L42" s="107" t="s">
        <v>499</v>
      </c>
      <c r="M42" s="108">
        <v>2</v>
      </c>
    </row>
    <row r="43" spans="2:13" ht="27.75" customHeight="1" x14ac:dyDescent="0.15">
      <c r="B43" s="1274"/>
      <c r="C43" s="1275"/>
      <c r="D43" s="105"/>
      <c r="E43" s="1278" t="s">
        <v>33</v>
      </c>
      <c r="F43" s="1278"/>
      <c r="G43" s="1278"/>
      <c r="H43" s="1279"/>
      <c r="I43" s="106">
        <v>2</v>
      </c>
      <c r="J43" s="107">
        <v>3</v>
      </c>
      <c r="K43" s="107" t="s">
        <v>499</v>
      </c>
      <c r="L43" s="107" t="s">
        <v>499</v>
      </c>
      <c r="M43" s="108">
        <v>5</v>
      </c>
    </row>
    <row r="44" spans="2:13" ht="27.75" customHeight="1" x14ac:dyDescent="0.15">
      <c r="B44" s="1274"/>
      <c r="C44" s="1275"/>
      <c r="D44" s="105"/>
      <c r="E44" s="1278" t="s">
        <v>34</v>
      </c>
      <c r="F44" s="1278"/>
      <c r="G44" s="1278"/>
      <c r="H44" s="1279"/>
      <c r="I44" s="106">
        <v>107</v>
      </c>
      <c r="J44" s="107">
        <v>89</v>
      </c>
      <c r="K44" s="107">
        <v>71</v>
      </c>
      <c r="L44" s="107">
        <v>52</v>
      </c>
      <c r="M44" s="108">
        <v>34</v>
      </c>
    </row>
    <row r="45" spans="2:13" ht="27.75" customHeight="1" x14ac:dyDescent="0.15">
      <c r="B45" s="1274"/>
      <c r="C45" s="1275"/>
      <c r="D45" s="105"/>
      <c r="E45" s="1278" t="s">
        <v>35</v>
      </c>
      <c r="F45" s="1278"/>
      <c r="G45" s="1278"/>
      <c r="H45" s="1279"/>
      <c r="I45" s="106">
        <v>352</v>
      </c>
      <c r="J45" s="107">
        <v>331</v>
      </c>
      <c r="K45" s="107">
        <v>310</v>
      </c>
      <c r="L45" s="107">
        <v>338</v>
      </c>
      <c r="M45" s="108">
        <v>324</v>
      </c>
    </row>
    <row r="46" spans="2:13" ht="27.75" customHeight="1" x14ac:dyDescent="0.15">
      <c r="B46" s="1274"/>
      <c r="C46" s="1275"/>
      <c r="D46" s="109"/>
      <c r="E46" s="1278" t="s">
        <v>36</v>
      </c>
      <c r="F46" s="1278"/>
      <c r="G46" s="1278"/>
      <c r="H46" s="1279"/>
      <c r="I46" s="106" t="s">
        <v>499</v>
      </c>
      <c r="J46" s="107" t="s">
        <v>499</v>
      </c>
      <c r="K46" s="107" t="s">
        <v>499</v>
      </c>
      <c r="L46" s="107" t="s">
        <v>499</v>
      </c>
      <c r="M46" s="108" t="s">
        <v>499</v>
      </c>
    </row>
    <row r="47" spans="2:13" ht="27.75" customHeight="1" x14ac:dyDescent="0.15">
      <c r="B47" s="1274"/>
      <c r="C47" s="1275"/>
      <c r="D47" s="110"/>
      <c r="E47" s="1288" t="s">
        <v>37</v>
      </c>
      <c r="F47" s="1289"/>
      <c r="G47" s="1289"/>
      <c r="H47" s="1290"/>
      <c r="I47" s="106" t="s">
        <v>499</v>
      </c>
      <c r="J47" s="107" t="s">
        <v>499</v>
      </c>
      <c r="K47" s="107" t="s">
        <v>499</v>
      </c>
      <c r="L47" s="107" t="s">
        <v>499</v>
      </c>
      <c r="M47" s="108" t="s">
        <v>499</v>
      </c>
    </row>
    <row r="48" spans="2:13" ht="27.75" customHeight="1" x14ac:dyDescent="0.15">
      <c r="B48" s="1274"/>
      <c r="C48" s="1275"/>
      <c r="D48" s="105"/>
      <c r="E48" s="1278" t="s">
        <v>38</v>
      </c>
      <c r="F48" s="1278"/>
      <c r="G48" s="1278"/>
      <c r="H48" s="1279"/>
      <c r="I48" s="106" t="s">
        <v>499</v>
      </c>
      <c r="J48" s="107" t="s">
        <v>499</v>
      </c>
      <c r="K48" s="107" t="s">
        <v>499</v>
      </c>
      <c r="L48" s="107" t="s">
        <v>499</v>
      </c>
      <c r="M48" s="108" t="s">
        <v>499</v>
      </c>
    </row>
    <row r="49" spans="2:13" ht="27.75" customHeight="1" x14ac:dyDescent="0.15">
      <c r="B49" s="1276"/>
      <c r="C49" s="1277"/>
      <c r="D49" s="105"/>
      <c r="E49" s="1278" t="s">
        <v>39</v>
      </c>
      <c r="F49" s="1278"/>
      <c r="G49" s="1278"/>
      <c r="H49" s="1279"/>
      <c r="I49" s="106" t="s">
        <v>499</v>
      </c>
      <c r="J49" s="107" t="s">
        <v>499</v>
      </c>
      <c r="K49" s="107" t="s">
        <v>499</v>
      </c>
      <c r="L49" s="107" t="s">
        <v>499</v>
      </c>
      <c r="M49" s="108" t="s">
        <v>499</v>
      </c>
    </row>
    <row r="50" spans="2:13" ht="27.75" customHeight="1" x14ac:dyDescent="0.15">
      <c r="B50" s="1272" t="s">
        <v>40</v>
      </c>
      <c r="C50" s="1273"/>
      <c r="D50" s="111"/>
      <c r="E50" s="1278" t="s">
        <v>41</v>
      </c>
      <c r="F50" s="1278"/>
      <c r="G50" s="1278"/>
      <c r="H50" s="1279"/>
      <c r="I50" s="106">
        <v>2534</v>
      </c>
      <c r="J50" s="107">
        <v>2934</v>
      </c>
      <c r="K50" s="107">
        <v>3210</v>
      </c>
      <c r="L50" s="107">
        <v>3250</v>
      </c>
      <c r="M50" s="108">
        <v>3186</v>
      </c>
    </row>
    <row r="51" spans="2:13" ht="27.75" customHeight="1" x14ac:dyDescent="0.15">
      <c r="B51" s="1274"/>
      <c r="C51" s="1275"/>
      <c r="D51" s="105"/>
      <c r="E51" s="1278" t="s">
        <v>42</v>
      </c>
      <c r="F51" s="1278"/>
      <c r="G51" s="1278"/>
      <c r="H51" s="1279"/>
      <c r="I51" s="106" t="s">
        <v>499</v>
      </c>
      <c r="J51" s="107" t="s">
        <v>499</v>
      </c>
      <c r="K51" s="107" t="s">
        <v>499</v>
      </c>
      <c r="L51" s="107" t="s">
        <v>499</v>
      </c>
      <c r="M51" s="108" t="s">
        <v>499</v>
      </c>
    </row>
    <row r="52" spans="2:13" ht="27.75" customHeight="1" x14ac:dyDescent="0.15">
      <c r="B52" s="1276"/>
      <c r="C52" s="1277"/>
      <c r="D52" s="105"/>
      <c r="E52" s="1278" t="s">
        <v>43</v>
      </c>
      <c r="F52" s="1278"/>
      <c r="G52" s="1278"/>
      <c r="H52" s="1279"/>
      <c r="I52" s="106">
        <v>1863</v>
      </c>
      <c r="J52" s="107">
        <v>1864</v>
      </c>
      <c r="K52" s="107">
        <v>1841</v>
      </c>
      <c r="L52" s="107">
        <v>1813</v>
      </c>
      <c r="M52" s="108">
        <v>2466</v>
      </c>
    </row>
    <row r="53" spans="2:13" ht="27.75" customHeight="1" thickBot="1" x14ac:dyDescent="0.2">
      <c r="B53" s="1280" t="s">
        <v>44</v>
      </c>
      <c r="C53" s="1281"/>
      <c r="D53" s="112"/>
      <c r="E53" s="1282" t="s">
        <v>45</v>
      </c>
      <c r="F53" s="1282"/>
      <c r="G53" s="1282"/>
      <c r="H53" s="1283"/>
      <c r="I53" s="113">
        <v>-2702</v>
      </c>
      <c r="J53" s="114">
        <v>-3234</v>
      </c>
      <c r="K53" s="114">
        <v>-3447</v>
      </c>
      <c r="L53" s="114">
        <v>-3101</v>
      </c>
      <c r="M53" s="115">
        <v>-3112</v>
      </c>
    </row>
    <row r="54" spans="2:13" ht="27.75" customHeight="1" x14ac:dyDescent="0.15">
      <c r="B54" s="116" t="s">
        <v>46</v>
      </c>
      <c r="C54" s="117"/>
      <c r="D54" s="117"/>
      <c r="E54" s="118"/>
      <c r="F54" s="118"/>
      <c r="G54" s="118"/>
      <c r="H54" s="118"/>
      <c r="I54" s="119"/>
      <c r="J54" s="119"/>
      <c r="K54" s="119"/>
      <c r="L54" s="119"/>
      <c r="M54" s="119"/>
    </row>
    <row r="55" spans="2:13" ht="12.75" customHeight="1" x14ac:dyDescent="0.15"/>
    <row r="56" spans="2:13" ht="12.75" hidden="1" customHeight="1" x14ac:dyDescent="0.15"/>
    <row r="57" spans="2:13" ht="12.75" hidden="1" customHeight="1" x14ac:dyDescent="0.15"/>
    <row r="58" spans="2:13" ht="12.75" hidden="1" customHeight="1" x14ac:dyDescent="0.15"/>
  </sheetData>
  <sheetProtection algorithmName="SHA-512" hashValue="eyUo3Xmy6rbZcVLgBJT6kSMfk0aEbRuWJS5mzalDz7z8gi2fgDt2SWqX2LwgqSy99rJtzVJkyn46O3fIf4tPsA==" saltValue="Dr5MH37M5mahgRcucjZouw==" spinCount="100000" sheet="1" objects="1" scenarios="1"/>
  <mergeCells count="16">
    <mergeCell ref="B41:C49"/>
    <mergeCell ref="E41:H41"/>
    <mergeCell ref="E42:H42"/>
    <mergeCell ref="E43:H43"/>
    <mergeCell ref="E44:H44"/>
    <mergeCell ref="E45:H45"/>
    <mergeCell ref="E46:H46"/>
    <mergeCell ref="E47:H47"/>
    <mergeCell ref="E48:H48"/>
    <mergeCell ref="E49:H49"/>
    <mergeCell ref="B50:C52"/>
    <mergeCell ref="E50:H50"/>
    <mergeCell ref="E51:H51"/>
    <mergeCell ref="E52:H52"/>
    <mergeCell ref="B53:C53"/>
    <mergeCell ref="E53:H53"/>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rowBreaks count="1" manualBreakCount="1">
    <brk id="58" max="15"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W64"/>
  <sheetViews>
    <sheetView showGridLines="0" zoomScale="70" zoomScaleNormal="70" zoomScaleSheetLayoutView="100" workbookViewId="0"/>
  </sheetViews>
  <sheetFormatPr defaultColWidth="0" defaultRowHeight="0"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20" t="s">
        <v>47</v>
      </c>
    </row>
    <row r="54" spans="2:8" ht="29.25" customHeight="1" thickBot="1" x14ac:dyDescent="0.25">
      <c r="B54" s="121" t="s">
        <v>1</v>
      </c>
      <c r="C54" s="122"/>
      <c r="D54" s="122"/>
      <c r="E54" s="123" t="s">
        <v>2</v>
      </c>
      <c r="F54" s="124" t="s">
        <v>543</v>
      </c>
      <c r="G54" s="124" t="s">
        <v>544</v>
      </c>
      <c r="H54" s="125" t="s">
        <v>545</v>
      </c>
    </row>
    <row r="55" spans="2:8" ht="52.5" customHeight="1" x14ac:dyDescent="0.15">
      <c r="B55" s="126"/>
      <c r="C55" s="1299" t="s">
        <v>48</v>
      </c>
      <c r="D55" s="1299"/>
      <c r="E55" s="1300"/>
      <c r="F55" s="127">
        <v>828</v>
      </c>
      <c r="G55" s="127">
        <v>632</v>
      </c>
      <c r="H55" s="128">
        <v>636</v>
      </c>
    </row>
    <row r="56" spans="2:8" ht="52.5" customHeight="1" x14ac:dyDescent="0.15">
      <c r="B56" s="129"/>
      <c r="C56" s="1301" t="s">
        <v>49</v>
      </c>
      <c r="D56" s="1301"/>
      <c r="E56" s="1302"/>
      <c r="F56" s="130">
        <v>869</v>
      </c>
      <c r="G56" s="130">
        <v>610</v>
      </c>
      <c r="H56" s="131">
        <v>600</v>
      </c>
    </row>
    <row r="57" spans="2:8" ht="53.25" customHeight="1" x14ac:dyDescent="0.15">
      <c r="B57" s="129"/>
      <c r="C57" s="1303" t="s">
        <v>50</v>
      </c>
      <c r="D57" s="1303"/>
      <c r="E57" s="1304"/>
      <c r="F57" s="132">
        <v>1364</v>
      </c>
      <c r="G57" s="132">
        <v>1405</v>
      </c>
      <c r="H57" s="133">
        <v>1446</v>
      </c>
    </row>
    <row r="58" spans="2:8" ht="45.75" customHeight="1" x14ac:dyDescent="0.15">
      <c r="B58" s="134"/>
      <c r="C58" s="1291" t="s">
        <v>575</v>
      </c>
      <c r="D58" s="1292"/>
      <c r="E58" s="1293"/>
      <c r="F58" s="135">
        <v>826</v>
      </c>
      <c r="G58" s="135">
        <v>826</v>
      </c>
      <c r="H58" s="136">
        <v>826</v>
      </c>
    </row>
    <row r="59" spans="2:8" ht="45.75" customHeight="1" x14ac:dyDescent="0.15">
      <c r="B59" s="134"/>
      <c r="C59" s="1291" t="s">
        <v>576</v>
      </c>
      <c r="D59" s="1292"/>
      <c r="E59" s="1293"/>
      <c r="F59" s="135">
        <v>133</v>
      </c>
      <c r="G59" s="135">
        <v>145</v>
      </c>
      <c r="H59" s="136">
        <v>145</v>
      </c>
    </row>
    <row r="60" spans="2:8" ht="45.75" customHeight="1" x14ac:dyDescent="0.15">
      <c r="B60" s="134"/>
      <c r="C60" s="1291" t="s">
        <v>577</v>
      </c>
      <c r="D60" s="1292"/>
      <c r="E60" s="1293"/>
      <c r="F60" s="135">
        <v>127</v>
      </c>
      <c r="G60" s="135">
        <v>127</v>
      </c>
      <c r="H60" s="136">
        <v>127</v>
      </c>
    </row>
    <row r="61" spans="2:8" ht="45.75" customHeight="1" x14ac:dyDescent="0.15">
      <c r="B61" s="134"/>
      <c r="C61" s="1291" t="s">
        <v>578</v>
      </c>
      <c r="D61" s="1292"/>
      <c r="E61" s="1293"/>
      <c r="F61" s="135">
        <v>26</v>
      </c>
      <c r="G61" s="135">
        <v>68</v>
      </c>
      <c r="H61" s="136">
        <v>94</v>
      </c>
    </row>
    <row r="62" spans="2:8" ht="45.75" customHeight="1" thickBot="1" x14ac:dyDescent="0.2">
      <c r="B62" s="137"/>
      <c r="C62" s="1294" t="s">
        <v>579</v>
      </c>
      <c r="D62" s="1295"/>
      <c r="E62" s="1296"/>
      <c r="F62" s="138">
        <v>85</v>
      </c>
      <c r="G62" s="138">
        <v>85</v>
      </c>
      <c r="H62" s="139">
        <v>85</v>
      </c>
    </row>
    <row r="63" spans="2:8" ht="52.5" customHeight="1" thickBot="1" x14ac:dyDescent="0.2">
      <c r="B63" s="140"/>
      <c r="C63" s="1297" t="s">
        <v>51</v>
      </c>
      <c r="D63" s="1297"/>
      <c r="E63" s="1298"/>
      <c r="F63" s="141">
        <v>3061</v>
      </c>
      <c r="G63" s="141">
        <v>2647</v>
      </c>
      <c r="H63" s="142">
        <v>2682</v>
      </c>
    </row>
    <row r="64" spans="2:8" ht="15" customHeight="1" x14ac:dyDescent="0.15"/>
  </sheetData>
  <sheetProtection algorithmName="SHA-512" hashValue="AqOmcupIlJ+RHL3hKMr+9yUBjrYn3i3hbDKjH1nCaczuPbNE6KKtvosjPrvcwCQfZPO/Fmcrcecw8gSHOWVIiQ==" saltValue="xZBzy38EMNmStmaSiq9uwg=="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4" orientation="landscape" r:id="rId1"/>
  <headerFooter alignWithMargins="0">
    <oddFooter>&amp;C&amp;P/&amp;N</oddFooter>
  </headerFooter>
  <rowBreaks count="1" manualBreakCount="1">
    <brk id="65" max="15"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WZM160"/>
  <sheetViews>
    <sheetView showGridLines="0" zoomScaleNormal="100" zoomScaleSheetLayoutView="55" workbookViewId="0"/>
  </sheetViews>
  <sheetFormatPr defaultColWidth="0" defaultRowHeight="13.5" customHeight="1" zeroHeight="1" x14ac:dyDescent="0.15"/>
  <cols>
    <col min="1" max="1" width="6.375" style="387" customWidth="1"/>
    <col min="2" max="107" width="2.5" style="387" customWidth="1"/>
    <col min="108" max="108" width="6.125" style="395" customWidth="1"/>
    <col min="109" max="109" width="5.875" style="394" customWidth="1"/>
    <col min="110" max="110" width="19.125" style="387" hidden="1"/>
    <col min="111" max="115" width="12.625" style="387" hidden="1"/>
    <col min="116" max="349" width="8.625" style="387" hidden="1"/>
    <col min="350" max="355" width="14.875" style="387" hidden="1"/>
    <col min="356" max="357" width="15.875" style="387" hidden="1"/>
    <col min="358" max="363" width="16.125" style="387" hidden="1"/>
    <col min="364" max="364" width="6.125" style="387" hidden="1"/>
    <col min="365" max="365" width="3" style="387" hidden="1"/>
    <col min="366" max="605" width="8.625" style="387" hidden="1"/>
    <col min="606" max="611" width="14.875" style="387" hidden="1"/>
    <col min="612" max="613" width="15.875" style="387" hidden="1"/>
    <col min="614" max="619" width="16.125" style="387" hidden="1"/>
    <col min="620" max="620" width="6.125" style="387" hidden="1"/>
    <col min="621" max="621" width="3" style="387" hidden="1"/>
    <col min="622" max="861" width="8.625" style="387" hidden="1"/>
    <col min="862" max="867" width="14.875" style="387" hidden="1"/>
    <col min="868" max="869" width="15.875" style="387" hidden="1"/>
    <col min="870" max="875" width="16.125" style="387" hidden="1"/>
    <col min="876" max="876" width="6.125" style="387" hidden="1"/>
    <col min="877" max="877" width="3" style="387" hidden="1"/>
    <col min="878" max="1117" width="8.625" style="387" hidden="1"/>
    <col min="1118" max="1123" width="14.875" style="387" hidden="1"/>
    <col min="1124" max="1125" width="15.875" style="387" hidden="1"/>
    <col min="1126" max="1131" width="16.125" style="387" hidden="1"/>
    <col min="1132" max="1132" width="6.125" style="387" hidden="1"/>
    <col min="1133" max="1133" width="3" style="387" hidden="1"/>
    <col min="1134" max="1373" width="8.625" style="387" hidden="1"/>
    <col min="1374" max="1379" width="14.875" style="387" hidden="1"/>
    <col min="1380" max="1381" width="15.875" style="387" hidden="1"/>
    <col min="1382" max="1387" width="16.125" style="387" hidden="1"/>
    <col min="1388" max="1388" width="6.125" style="387" hidden="1"/>
    <col min="1389" max="1389" width="3" style="387" hidden="1"/>
    <col min="1390" max="1629" width="8.625" style="387" hidden="1"/>
    <col min="1630" max="1635" width="14.875" style="387" hidden="1"/>
    <col min="1636" max="1637" width="15.875" style="387" hidden="1"/>
    <col min="1638" max="1643" width="16.125" style="387" hidden="1"/>
    <col min="1644" max="1644" width="6.125" style="387" hidden="1"/>
    <col min="1645" max="1645" width="3" style="387" hidden="1"/>
    <col min="1646" max="1885" width="8.625" style="387" hidden="1"/>
    <col min="1886" max="1891" width="14.875" style="387" hidden="1"/>
    <col min="1892" max="1893" width="15.875" style="387" hidden="1"/>
    <col min="1894" max="1899" width="16.125" style="387" hidden="1"/>
    <col min="1900" max="1900" width="6.125" style="387" hidden="1"/>
    <col min="1901" max="1901" width="3" style="387" hidden="1"/>
    <col min="1902" max="2141" width="8.625" style="387" hidden="1"/>
    <col min="2142" max="2147" width="14.875" style="387" hidden="1"/>
    <col min="2148" max="2149" width="15.875" style="387" hidden="1"/>
    <col min="2150" max="2155" width="16.125" style="387" hidden="1"/>
    <col min="2156" max="2156" width="6.125" style="387" hidden="1"/>
    <col min="2157" max="2157" width="3" style="387" hidden="1"/>
    <col min="2158" max="2397" width="8.625" style="387" hidden="1"/>
    <col min="2398" max="2403" width="14.875" style="387" hidden="1"/>
    <col min="2404" max="2405" width="15.875" style="387" hidden="1"/>
    <col min="2406" max="2411" width="16.125" style="387" hidden="1"/>
    <col min="2412" max="2412" width="6.125" style="387" hidden="1"/>
    <col min="2413" max="2413" width="3" style="387" hidden="1"/>
    <col min="2414" max="2653" width="8.625" style="387" hidden="1"/>
    <col min="2654" max="2659" width="14.875" style="387" hidden="1"/>
    <col min="2660" max="2661" width="15.875" style="387" hidden="1"/>
    <col min="2662" max="2667" width="16.125" style="387" hidden="1"/>
    <col min="2668" max="2668" width="6.125" style="387" hidden="1"/>
    <col min="2669" max="2669" width="3" style="387" hidden="1"/>
    <col min="2670" max="2909" width="8.625" style="387" hidden="1"/>
    <col min="2910" max="2915" width="14.875" style="387" hidden="1"/>
    <col min="2916" max="2917" width="15.875" style="387" hidden="1"/>
    <col min="2918" max="2923" width="16.125" style="387" hidden="1"/>
    <col min="2924" max="2924" width="6.125" style="387" hidden="1"/>
    <col min="2925" max="2925" width="3" style="387" hidden="1"/>
    <col min="2926" max="3165" width="8.625" style="387" hidden="1"/>
    <col min="3166" max="3171" width="14.875" style="387" hidden="1"/>
    <col min="3172" max="3173" width="15.875" style="387" hidden="1"/>
    <col min="3174" max="3179" width="16.125" style="387" hidden="1"/>
    <col min="3180" max="3180" width="6.125" style="387" hidden="1"/>
    <col min="3181" max="3181" width="3" style="387" hidden="1"/>
    <col min="3182" max="3421" width="8.625" style="387" hidden="1"/>
    <col min="3422" max="3427" width="14.875" style="387" hidden="1"/>
    <col min="3428" max="3429" width="15.875" style="387" hidden="1"/>
    <col min="3430" max="3435" width="16.125" style="387" hidden="1"/>
    <col min="3436" max="3436" width="6.125" style="387" hidden="1"/>
    <col min="3437" max="3437" width="3" style="387" hidden="1"/>
    <col min="3438" max="3677" width="8.625" style="387" hidden="1"/>
    <col min="3678" max="3683" width="14.875" style="387" hidden="1"/>
    <col min="3684" max="3685" width="15.875" style="387" hidden="1"/>
    <col min="3686" max="3691" width="16.125" style="387" hidden="1"/>
    <col min="3692" max="3692" width="6.125" style="387" hidden="1"/>
    <col min="3693" max="3693" width="3" style="387" hidden="1"/>
    <col min="3694" max="3933" width="8.625" style="387" hidden="1"/>
    <col min="3934" max="3939" width="14.875" style="387" hidden="1"/>
    <col min="3940" max="3941" width="15.875" style="387" hidden="1"/>
    <col min="3942" max="3947" width="16.125" style="387" hidden="1"/>
    <col min="3948" max="3948" width="6.125" style="387" hidden="1"/>
    <col min="3949" max="3949" width="3" style="387" hidden="1"/>
    <col min="3950" max="4189" width="8.625" style="387" hidden="1"/>
    <col min="4190" max="4195" width="14.875" style="387" hidden="1"/>
    <col min="4196" max="4197" width="15.875" style="387" hidden="1"/>
    <col min="4198" max="4203" width="16.125" style="387" hidden="1"/>
    <col min="4204" max="4204" width="6.125" style="387" hidden="1"/>
    <col min="4205" max="4205" width="3" style="387" hidden="1"/>
    <col min="4206" max="4445" width="8.625" style="387" hidden="1"/>
    <col min="4446" max="4451" width="14.875" style="387" hidden="1"/>
    <col min="4452" max="4453" width="15.875" style="387" hidden="1"/>
    <col min="4454" max="4459" width="16.125" style="387" hidden="1"/>
    <col min="4460" max="4460" width="6.125" style="387" hidden="1"/>
    <col min="4461" max="4461" width="3" style="387" hidden="1"/>
    <col min="4462" max="4701" width="8.625" style="387" hidden="1"/>
    <col min="4702" max="4707" width="14.875" style="387" hidden="1"/>
    <col min="4708" max="4709" width="15.875" style="387" hidden="1"/>
    <col min="4710" max="4715" width="16.125" style="387" hidden="1"/>
    <col min="4716" max="4716" width="6.125" style="387" hidden="1"/>
    <col min="4717" max="4717" width="3" style="387" hidden="1"/>
    <col min="4718" max="4957" width="8.625" style="387" hidden="1"/>
    <col min="4958" max="4963" width="14.875" style="387" hidden="1"/>
    <col min="4964" max="4965" width="15.875" style="387" hidden="1"/>
    <col min="4966" max="4971" width="16.125" style="387" hidden="1"/>
    <col min="4972" max="4972" width="6.125" style="387" hidden="1"/>
    <col min="4973" max="4973" width="3" style="387" hidden="1"/>
    <col min="4974" max="5213" width="8.625" style="387" hidden="1"/>
    <col min="5214" max="5219" width="14.875" style="387" hidden="1"/>
    <col min="5220" max="5221" width="15.875" style="387" hidden="1"/>
    <col min="5222" max="5227" width="16.125" style="387" hidden="1"/>
    <col min="5228" max="5228" width="6.125" style="387" hidden="1"/>
    <col min="5229" max="5229" width="3" style="387" hidden="1"/>
    <col min="5230" max="5469" width="8.625" style="387" hidden="1"/>
    <col min="5470" max="5475" width="14.875" style="387" hidden="1"/>
    <col min="5476" max="5477" width="15.875" style="387" hidden="1"/>
    <col min="5478" max="5483" width="16.125" style="387" hidden="1"/>
    <col min="5484" max="5484" width="6.125" style="387" hidden="1"/>
    <col min="5485" max="5485" width="3" style="387" hidden="1"/>
    <col min="5486" max="5725" width="8.625" style="387" hidden="1"/>
    <col min="5726" max="5731" width="14.875" style="387" hidden="1"/>
    <col min="5732" max="5733" width="15.875" style="387" hidden="1"/>
    <col min="5734" max="5739" width="16.125" style="387" hidden="1"/>
    <col min="5740" max="5740" width="6.125" style="387" hidden="1"/>
    <col min="5741" max="5741" width="3" style="387" hidden="1"/>
    <col min="5742" max="5981" width="8.625" style="387" hidden="1"/>
    <col min="5982" max="5987" width="14.875" style="387" hidden="1"/>
    <col min="5988" max="5989" width="15.875" style="387" hidden="1"/>
    <col min="5990" max="5995" width="16.125" style="387" hidden="1"/>
    <col min="5996" max="5996" width="6.125" style="387" hidden="1"/>
    <col min="5997" max="5997" width="3" style="387" hidden="1"/>
    <col min="5998" max="6237" width="8.625" style="387" hidden="1"/>
    <col min="6238" max="6243" width="14.875" style="387" hidden="1"/>
    <col min="6244" max="6245" width="15.875" style="387" hidden="1"/>
    <col min="6246" max="6251" width="16.125" style="387" hidden="1"/>
    <col min="6252" max="6252" width="6.125" style="387" hidden="1"/>
    <col min="6253" max="6253" width="3" style="387" hidden="1"/>
    <col min="6254" max="6493" width="8.625" style="387" hidden="1"/>
    <col min="6494" max="6499" width="14.875" style="387" hidden="1"/>
    <col min="6500" max="6501" width="15.875" style="387" hidden="1"/>
    <col min="6502" max="6507" width="16.125" style="387" hidden="1"/>
    <col min="6508" max="6508" width="6.125" style="387" hidden="1"/>
    <col min="6509" max="6509" width="3" style="387" hidden="1"/>
    <col min="6510" max="6749" width="8.625" style="387" hidden="1"/>
    <col min="6750" max="6755" width="14.875" style="387" hidden="1"/>
    <col min="6756" max="6757" width="15.875" style="387" hidden="1"/>
    <col min="6758" max="6763" width="16.125" style="387" hidden="1"/>
    <col min="6764" max="6764" width="6.125" style="387" hidden="1"/>
    <col min="6765" max="6765" width="3" style="387" hidden="1"/>
    <col min="6766" max="7005" width="8.625" style="387" hidden="1"/>
    <col min="7006" max="7011" width="14.875" style="387" hidden="1"/>
    <col min="7012" max="7013" width="15.875" style="387" hidden="1"/>
    <col min="7014" max="7019" width="16.125" style="387" hidden="1"/>
    <col min="7020" max="7020" width="6.125" style="387" hidden="1"/>
    <col min="7021" max="7021" width="3" style="387" hidden="1"/>
    <col min="7022" max="7261" width="8.625" style="387" hidden="1"/>
    <col min="7262" max="7267" width="14.875" style="387" hidden="1"/>
    <col min="7268" max="7269" width="15.875" style="387" hidden="1"/>
    <col min="7270" max="7275" width="16.125" style="387" hidden="1"/>
    <col min="7276" max="7276" width="6.125" style="387" hidden="1"/>
    <col min="7277" max="7277" width="3" style="387" hidden="1"/>
    <col min="7278" max="7517" width="8.625" style="387" hidden="1"/>
    <col min="7518" max="7523" width="14.875" style="387" hidden="1"/>
    <col min="7524" max="7525" width="15.875" style="387" hidden="1"/>
    <col min="7526" max="7531" width="16.125" style="387" hidden="1"/>
    <col min="7532" max="7532" width="6.125" style="387" hidden="1"/>
    <col min="7533" max="7533" width="3" style="387" hidden="1"/>
    <col min="7534" max="7773" width="8.625" style="387" hidden="1"/>
    <col min="7774" max="7779" width="14.875" style="387" hidden="1"/>
    <col min="7780" max="7781" width="15.875" style="387" hidden="1"/>
    <col min="7782" max="7787" width="16.125" style="387" hidden="1"/>
    <col min="7788" max="7788" width="6.125" style="387" hidden="1"/>
    <col min="7789" max="7789" width="3" style="387" hidden="1"/>
    <col min="7790" max="8029" width="8.625" style="387" hidden="1"/>
    <col min="8030" max="8035" width="14.875" style="387" hidden="1"/>
    <col min="8036" max="8037" width="15.875" style="387" hidden="1"/>
    <col min="8038" max="8043" width="16.125" style="387" hidden="1"/>
    <col min="8044" max="8044" width="6.125" style="387" hidden="1"/>
    <col min="8045" max="8045" width="3" style="387" hidden="1"/>
    <col min="8046" max="8285" width="8.625" style="387" hidden="1"/>
    <col min="8286" max="8291" width="14.875" style="387" hidden="1"/>
    <col min="8292" max="8293" width="15.875" style="387" hidden="1"/>
    <col min="8294" max="8299" width="16.125" style="387" hidden="1"/>
    <col min="8300" max="8300" width="6.125" style="387" hidden="1"/>
    <col min="8301" max="8301" width="3" style="387" hidden="1"/>
    <col min="8302" max="8541" width="8.625" style="387" hidden="1"/>
    <col min="8542" max="8547" width="14.875" style="387" hidden="1"/>
    <col min="8548" max="8549" width="15.875" style="387" hidden="1"/>
    <col min="8550" max="8555" width="16.125" style="387" hidden="1"/>
    <col min="8556" max="8556" width="6.125" style="387" hidden="1"/>
    <col min="8557" max="8557" width="3" style="387" hidden="1"/>
    <col min="8558" max="8797" width="8.625" style="387" hidden="1"/>
    <col min="8798" max="8803" width="14.875" style="387" hidden="1"/>
    <col min="8804" max="8805" width="15.875" style="387" hidden="1"/>
    <col min="8806" max="8811" width="16.125" style="387" hidden="1"/>
    <col min="8812" max="8812" width="6.125" style="387" hidden="1"/>
    <col min="8813" max="8813" width="3" style="387" hidden="1"/>
    <col min="8814" max="9053" width="8.625" style="387" hidden="1"/>
    <col min="9054" max="9059" width="14.875" style="387" hidden="1"/>
    <col min="9060" max="9061" width="15.875" style="387" hidden="1"/>
    <col min="9062" max="9067" width="16.125" style="387" hidden="1"/>
    <col min="9068" max="9068" width="6.125" style="387" hidden="1"/>
    <col min="9069" max="9069" width="3" style="387" hidden="1"/>
    <col min="9070" max="9309" width="8.625" style="387" hidden="1"/>
    <col min="9310" max="9315" width="14.875" style="387" hidden="1"/>
    <col min="9316" max="9317" width="15.875" style="387" hidden="1"/>
    <col min="9318" max="9323" width="16.125" style="387" hidden="1"/>
    <col min="9324" max="9324" width="6.125" style="387" hidden="1"/>
    <col min="9325" max="9325" width="3" style="387" hidden="1"/>
    <col min="9326" max="9565" width="8.625" style="387" hidden="1"/>
    <col min="9566" max="9571" width="14.875" style="387" hidden="1"/>
    <col min="9572" max="9573" width="15.875" style="387" hidden="1"/>
    <col min="9574" max="9579" width="16.125" style="387" hidden="1"/>
    <col min="9580" max="9580" width="6.125" style="387" hidden="1"/>
    <col min="9581" max="9581" width="3" style="387" hidden="1"/>
    <col min="9582" max="9821" width="8.625" style="387" hidden="1"/>
    <col min="9822" max="9827" width="14.875" style="387" hidden="1"/>
    <col min="9828" max="9829" width="15.875" style="387" hidden="1"/>
    <col min="9830" max="9835" width="16.125" style="387" hidden="1"/>
    <col min="9836" max="9836" width="6.125" style="387" hidden="1"/>
    <col min="9837" max="9837" width="3" style="387" hidden="1"/>
    <col min="9838" max="10077" width="8.625" style="387" hidden="1"/>
    <col min="10078" max="10083" width="14.875" style="387" hidden="1"/>
    <col min="10084" max="10085" width="15.875" style="387" hidden="1"/>
    <col min="10086" max="10091" width="16.125" style="387" hidden="1"/>
    <col min="10092" max="10092" width="6.125" style="387" hidden="1"/>
    <col min="10093" max="10093" width="3" style="387" hidden="1"/>
    <col min="10094" max="10333" width="8.625" style="387" hidden="1"/>
    <col min="10334" max="10339" width="14.875" style="387" hidden="1"/>
    <col min="10340" max="10341" width="15.875" style="387" hidden="1"/>
    <col min="10342" max="10347" width="16.125" style="387" hidden="1"/>
    <col min="10348" max="10348" width="6.125" style="387" hidden="1"/>
    <col min="10349" max="10349" width="3" style="387" hidden="1"/>
    <col min="10350" max="10589" width="8.625" style="387" hidden="1"/>
    <col min="10590" max="10595" width="14.875" style="387" hidden="1"/>
    <col min="10596" max="10597" width="15.875" style="387" hidden="1"/>
    <col min="10598" max="10603" width="16.125" style="387" hidden="1"/>
    <col min="10604" max="10604" width="6.125" style="387" hidden="1"/>
    <col min="10605" max="10605" width="3" style="387" hidden="1"/>
    <col min="10606" max="10845" width="8.625" style="387" hidden="1"/>
    <col min="10846" max="10851" width="14.875" style="387" hidden="1"/>
    <col min="10852" max="10853" width="15.875" style="387" hidden="1"/>
    <col min="10854" max="10859" width="16.125" style="387" hidden="1"/>
    <col min="10860" max="10860" width="6.125" style="387" hidden="1"/>
    <col min="10861" max="10861" width="3" style="387" hidden="1"/>
    <col min="10862" max="11101" width="8.625" style="387" hidden="1"/>
    <col min="11102" max="11107" width="14.875" style="387" hidden="1"/>
    <col min="11108" max="11109" width="15.875" style="387" hidden="1"/>
    <col min="11110" max="11115" width="16.125" style="387" hidden="1"/>
    <col min="11116" max="11116" width="6.125" style="387" hidden="1"/>
    <col min="11117" max="11117" width="3" style="387" hidden="1"/>
    <col min="11118" max="11357" width="8.625" style="387" hidden="1"/>
    <col min="11358" max="11363" width="14.875" style="387" hidden="1"/>
    <col min="11364" max="11365" width="15.875" style="387" hidden="1"/>
    <col min="11366" max="11371" width="16.125" style="387" hidden="1"/>
    <col min="11372" max="11372" width="6.125" style="387" hidden="1"/>
    <col min="11373" max="11373" width="3" style="387" hidden="1"/>
    <col min="11374" max="11613" width="8.625" style="387" hidden="1"/>
    <col min="11614" max="11619" width="14.875" style="387" hidden="1"/>
    <col min="11620" max="11621" width="15.875" style="387" hidden="1"/>
    <col min="11622" max="11627" width="16.125" style="387" hidden="1"/>
    <col min="11628" max="11628" width="6.125" style="387" hidden="1"/>
    <col min="11629" max="11629" width="3" style="387" hidden="1"/>
    <col min="11630" max="11869" width="8.625" style="387" hidden="1"/>
    <col min="11870" max="11875" width="14.875" style="387" hidden="1"/>
    <col min="11876" max="11877" width="15.875" style="387" hidden="1"/>
    <col min="11878" max="11883" width="16.125" style="387" hidden="1"/>
    <col min="11884" max="11884" width="6.125" style="387" hidden="1"/>
    <col min="11885" max="11885" width="3" style="387" hidden="1"/>
    <col min="11886" max="12125" width="8.625" style="387" hidden="1"/>
    <col min="12126" max="12131" width="14.875" style="387" hidden="1"/>
    <col min="12132" max="12133" width="15.875" style="387" hidden="1"/>
    <col min="12134" max="12139" width="16.125" style="387" hidden="1"/>
    <col min="12140" max="12140" width="6.125" style="387" hidden="1"/>
    <col min="12141" max="12141" width="3" style="387" hidden="1"/>
    <col min="12142" max="12381" width="8.625" style="387" hidden="1"/>
    <col min="12382" max="12387" width="14.875" style="387" hidden="1"/>
    <col min="12388" max="12389" width="15.875" style="387" hidden="1"/>
    <col min="12390" max="12395" width="16.125" style="387" hidden="1"/>
    <col min="12396" max="12396" width="6.125" style="387" hidden="1"/>
    <col min="12397" max="12397" width="3" style="387" hidden="1"/>
    <col min="12398" max="12637" width="8.625" style="387" hidden="1"/>
    <col min="12638" max="12643" width="14.875" style="387" hidden="1"/>
    <col min="12644" max="12645" width="15.875" style="387" hidden="1"/>
    <col min="12646" max="12651" width="16.125" style="387" hidden="1"/>
    <col min="12652" max="12652" width="6.125" style="387" hidden="1"/>
    <col min="12653" max="12653" width="3" style="387" hidden="1"/>
    <col min="12654" max="12893" width="8.625" style="387" hidden="1"/>
    <col min="12894" max="12899" width="14.875" style="387" hidden="1"/>
    <col min="12900" max="12901" width="15.875" style="387" hidden="1"/>
    <col min="12902" max="12907" width="16.125" style="387" hidden="1"/>
    <col min="12908" max="12908" width="6.125" style="387" hidden="1"/>
    <col min="12909" max="12909" width="3" style="387" hidden="1"/>
    <col min="12910" max="13149" width="8.625" style="387" hidden="1"/>
    <col min="13150" max="13155" width="14.875" style="387" hidden="1"/>
    <col min="13156" max="13157" width="15.875" style="387" hidden="1"/>
    <col min="13158" max="13163" width="16.125" style="387" hidden="1"/>
    <col min="13164" max="13164" width="6.125" style="387" hidden="1"/>
    <col min="13165" max="13165" width="3" style="387" hidden="1"/>
    <col min="13166" max="13405" width="8.625" style="387" hidden="1"/>
    <col min="13406" max="13411" width="14.875" style="387" hidden="1"/>
    <col min="13412" max="13413" width="15.875" style="387" hidden="1"/>
    <col min="13414" max="13419" width="16.125" style="387" hidden="1"/>
    <col min="13420" max="13420" width="6.125" style="387" hidden="1"/>
    <col min="13421" max="13421" width="3" style="387" hidden="1"/>
    <col min="13422" max="13661" width="8.625" style="387" hidden="1"/>
    <col min="13662" max="13667" width="14.875" style="387" hidden="1"/>
    <col min="13668" max="13669" width="15.875" style="387" hidden="1"/>
    <col min="13670" max="13675" width="16.125" style="387" hidden="1"/>
    <col min="13676" max="13676" width="6.125" style="387" hidden="1"/>
    <col min="13677" max="13677" width="3" style="387" hidden="1"/>
    <col min="13678" max="13917" width="8.625" style="387" hidden="1"/>
    <col min="13918" max="13923" width="14.875" style="387" hidden="1"/>
    <col min="13924" max="13925" width="15.875" style="387" hidden="1"/>
    <col min="13926" max="13931" width="16.125" style="387" hidden="1"/>
    <col min="13932" max="13932" width="6.125" style="387" hidden="1"/>
    <col min="13933" max="13933" width="3" style="387" hidden="1"/>
    <col min="13934" max="14173" width="8.625" style="387" hidden="1"/>
    <col min="14174" max="14179" width="14.875" style="387" hidden="1"/>
    <col min="14180" max="14181" width="15.875" style="387" hidden="1"/>
    <col min="14182" max="14187" width="16.125" style="387" hidden="1"/>
    <col min="14188" max="14188" width="6.125" style="387" hidden="1"/>
    <col min="14189" max="14189" width="3" style="387" hidden="1"/>
    <col min="14190" max="14429" width="8.625" style="387" hidden="1"/>
    <col min="14430" max="14435" width="14.875" style="387" hidden="1"/>
    <col min="14436" max="14437" width="15.875" style="387" hidden="1"/>
    <col min="14438" max="14443" width="16.125" style="387" hidden="1"/>
    <col min="14444" max="14444" width="6.125" style="387" hidden="1"/>
    <col min="14445" max="14445" width="3" style="387" hidden="1"/>
    <col min="14446" max="14685" width="8.625" style="387" hidden="1"/>
    <col min="14686" max="14691" width="14.875" style="387" hidden="1"/>
    <col min="14692" max="14693" width="15.875" style="387" hidden="1"/>
    <col min="14694" max="14699" width="16.125" style="387" hidden="1"/>
    <col min="14700" max="14700" width="6.125" style="387" hidden="1"/>
    <col min="14701" max="14701" width="3" style="387" hidden="1"/>
    <col min="14702" max="14941" width="8.625" style="387" hidden="1"/>
    <col min="14942" max="14947" width="14.875" style="387" hidden="1"/>
    <col min="14948" max="14949" width="15.875" style="387" hidden="1"/>
    <col min="14950" max="14955" width="16.125" style="387" hidden="1"/>
    <col min="14956" max="14956" width="6.125" style="387" hidden="1"/>
    <col min="14957" max="14957" width="3" style="387" hidden="1"/>
    <col min="14958" max="15197" width="8.625" style="387" hidden="1"/>
    <col min="15198" max="15203" width="14.875" style="387" hidden="1"/>
    <col min="15204" max="15205" width="15.875" style="387" hidden="1"/>
    <col min="15206" max="15211" width="16.125" style="387" hidden="1"/>
    <col min="15212" max="15212" width="6.125" style="387" hidden="1"/>
    <col min="15213" max="15213" width="3" style="387" hidden="1"/>
    <col min="15214" max="15453" width="8.625" style="387" hidden="1"/>
    <col min="15454" max="15459" width="14.875" style="387" hidden="1"/>
    <col min="15460" max="15461" width="15.875" style="387" hidden="1"/>
    <col min="15462" max="15467" width="16.125" style="387" hidden="1"/>
    <col min="15468" max="15468" width="6.125" style="387" hidden="1"/>
    <col min="15469" max="15469" width="3" style="387" hidden="1"/>
    <col min="15470" max="15709" width="8.625" style="387" hidden="1"/>
    <col min="15710" max="15715" width="14.875" style="387" hidden="1"/>
    <col min="15716" max="15717" width="15.875" style="387" hidden="1"/>
    <col min="15718" max="15723" width="16.125" style="387" hidden="1"/>
    <col min="15724" max="15724" width="6.125" style="387" hidden="1"/>
    <col min="15725" max="15725" width="3" style="387" hidden="1"/>
    <col min="15726" max="15965" width="8.625" style="387" hidden="1"/>
    <col min="15966" max="15971" width="14.875" style="387" hidden="1"/>
    <col min="15972" max="15973" width="15.875" style="387" hidden="1"/>
    <col min="15974" max="15979" width="16.125" style="387" hidden="1"/>
    <col min="15980" max="15980" width="6.125" style="387" hidden="1"/>
    <col min="15981" max="15981" width="3" style="387" hidden="1"/>
    <col min="15982" max="16221" width="8.625" style="387" hidden="1"/>
    <col min="16222" max="16227" width="14.875" style="387" hidden="1"/>
    <col min="16228" max="16229" width="15.875" style="387" hidden="1"/>
    <col min="16230" max="16235" width="16.125" style="387" hidden="1"/>
    <col min="16236" max="16236" width="6.125" style="387" hidden="1"/>
    <col min="16237" max="16237" width="3" style="387" hidden="1"/>
    <col min="16238" max="16384" width="8.625" style="387" hidden="1"/>
  </cols>
  <sheetData>
    <row r="1" spans="1:143" ht="42.75" customHeight="1" x14ac:dyDescent="0.15">
      <c r="A1" s="385"/>
      <c r="B1" s="386"/>
      <c r="DD1" s="387"/>
      <c r="DE1" s="387"/>
    </row>
    <row r="2" spans="1:143" ht="25.5" customHeight="1" x14ac:dyDescent="0.15">
      <c r="A2" s="388"/>
      <c r="C2" s="388"/>
      <c r="O2" s="388"/>
      <c r="P2" s="388"/>
      <c r="Q2" s="388"/>
      <c r="R2" s="388"/>
      <c r="S2" s="388"/>
      <c r="T2" s="388"/>
      <c r="U2" s="388"/>
      <c r="V2" s="388"/>
      <c r="W2" s="388"/>
      <c r="X2" s="388"/>
      <c r="Y2" s="388"/>
      <c r="Z2" s="388"/>
      <c r="AA2" s="388"/>
      <c r="AB2" s="388"/>
      <c r="AC2" s="388"/>
      <c r="AD2" s="388"/>
      <c r="AE2" s="388"/>
      <c r="AF2" s="388"/>
      <c r="AG2" s="388"/>
      <c r="AH2" s="388"/>
      <c r="AI2" s="388"/>
      <c r="AU2" s="388"/>
      <c r="BG2" s="388"/>
      <c r="BS2" s="388"/>
      <c r="CE2" s="388"/>
      <c r="CQ2" s="388"/>
      <c r="DD2" s="387"/>
      <c r="DE2" s="387"/>
    </row>
    <row r="3" spans="1:143" ht="25.5" customHeight="1" x14ac:dyDescent="0.15">
      <c r="A3" s="388"/>
      <c r="C3" s="388"/>
      <c r="O3" s="388"/>
      <c r="P3" s="388"/>
      <c r="Q3" s="388"/>
      <c r="R3" s="388"/>
      <c r="S3" s="388"/>
      <c r="T3" s="388"/>
      <c r="U3" s="388"/>
      <c r="V3" s="388"/>
      <c r="W3" s="388"/>
      <c r="X3" s="388"/>
      <c r="Y3" s="388"/>
      <c r="Z3" s="388"/>
      <c r="AA3" s="388"/>
      <c r="AB3" s="388"/>
      <c r="AC3" s="388"/>
      <c r="AD3" s="388"/>
      <c r="AE3" s="388"/>
      <c r="AF3" s="388"/>
      <c r="AG3" s="388"/>
      <c r="AH3" s="388"/>
      <c r="AI3" s="388"/>
      <c r="AU3" s="388"/>
      <c r="BG3" s="388"/>
      <c r="BS3" s="388"/>
      <c r="CE3" s="388"/>
      <c r="CQ3" s="388"/>
      <c r="DD3" s="387"/>
      <c r="DE3" s="387"/>
    </row>
    <row r="4" spans="1:143" s="290" customFormat="1" x14ac:dyDescent="0.15">
      <c r="A4" s="388"/>
      <c r="B4" s="388"/>
      <c r="C4" s="388"/>
      <c r="D4" s="388"/>
      <c r="E4" s="388"/>
      <c r="F4" s="388"/>
      <c r="G4" s="388"/>
      <c r="H4" s="388"/>
      <c r="I4" s="388"/>
      <c r="J4" s="388"/>
      <c r="K4" s="388"/>
      <c r="L4" s="388"/>
      <c r="M4" s="388"/>
      <c r="N4" s="388"/>
      <c r="O4" s="388"/>
      <c r="P4" s="388"/>
      <c r="Q4" s="388"/>
      <c r="R4" s="388"/>
      <c r="S4" s="388"/>
      <c r="T4" s="388"/>
      <c r="U4" s="388"/>
      <c r="V4" s="388"/>
      <c r="W4" s="388"/>
      <c r="X4" s="388"/>
      <c r="Y4" s="388"/>
      <c r="Z4" s="388"/>
      <c r="AA4" s="388"/>
      <c r="AB4" s="388"/>
      <c r="AC4" s="388"/>
      <c r="AD4" s="388"/>
      <c r="AE4" s="388"/>
      <c r="AF4" s="388"/>
      <c r="AG4" s="388"/>
      <c r="AH4" s="388"/>
      <c r="AI4" s="388"/>
      <c r="AJ4" s="388"/>
      <c r="AK4" s="388"/>
      <c r="AL4" s="388"/>
      <c r="AM4" s="388"/>
      <c r="AN4" s="388"/>
      <c r="AO4" s="388"/>
      <c r="AP4" s="388"/>
      <c r="AQ4" s="388"/>
      <c r="AR4" s="388"/>
      <c r="AS4" s="388"/>
      <c r="AT4" s="388"/>
      <c r="AU4" s="388"/>
      <c r="AV4" s="388"/>
      <c r="AW4" s="388"/>
      <c r="AX4" s="388"/>
      <c r="AY4" s="388"/>
      <c r="AZ4" s="388"/>
      <c r="BA4" s="388"/>
      <c r="BB4" s="388"/>
      <c r="BC4" s="388"/>
      <c r="BD4" s="388"/>
      <c r="BE4" s="388"/>
      <c r="BF4" s="388"/>
      <c r="BG4" s="388"/>
      <c r="BH4" s="388"/>
      <c r="BI4" s="388"/>
      <c r="BJ4" s="388"/>
      <c r="BK4" s="388"/>
      <c r="BL4" s="388"/>
      <c r="BM4" s="388"/>
      <c r="BN4" s="388"/>
      <c r="BO4" s="388"/>
      <c r="BP4" s="388"/>
      <c r="BQ4" s="388"/>
      <c r="BR4" s="388"/>
      <c r="BS4" s="388"/>
      <c r="BT4" s="388"/>
      <c r="BU4" s="388"/>
      <c r="BV4" s="388"/>
      <c r="BW4" s="388"/>
      <c r="BX4" s="388"/>
      <c r="BY4" s="388"/>
      <c r="BZ4" s="388"/>
      <c r="CA4" s="388"/>
      <c r="CB4" s="388"/>
      <c r="CC4" s="388"/>
      <c r="CD4" s="388"/>
      <c r="CE4" s="388"/>
      <c r="CF4" s="388"/>
      <c r="CG4" s="388"/>
      <c r="CH4" s="388"/>
      <c r="CI4" s="388"/>
      <c r="CJ4" s="388"/>
      <c r="CK4" s="388"/>
      <c r="CL4" s="388"/>
      <c r="CM4" s="388"/>
      <c r="CN4" s="388"/>
      <c r="CO4" s="388"/>
      <c r="CP4" s="388"/>
      <c r="CQ4" s="388"/>
      <c r="CR4" s="388"/>
      <c r="CS4" s="388"/>
      <c r="CT4" s="388"/>
      <c r="CU4" s="388"/>
      <c r="CV4" s="388"/>
      <c r="CW4" s="388"/>
      <c r="CX4" s="388"/>
      <c r="CY4" s="388"/>
      <c r="CZ4" s="388"/>
      <c r="DA4" s="388"/>
      <c r="DB4" s="388"/>
      <c r="DC4" s="388"/>
      <c r="DD4" s="388"/>
      <c r="DE4" s="388"/>
      <c r="DF4" s="291"/>
      <c r="DG4" s="291"/>
      <c r="DH4" s="291"/>
      <c r="DI4" s="291"/>
      <c r="DJ4" s="291"/>
      <c r="DK4" s="291"/>
      <c r="DL4" s="291"/>
      <c r="DM4" s="291"/>
      <c r="DN4" s="291"/>
      <c r="DO4" s="291"/>
      <c r="DP4" s="291"/>
      <c r="DQ4" s="291"/>
      <c r="DR4" s="291"/>
      <c r="DS4" s="291"/>
      <c r="DT4" s="291"/>
      <c r="DU4" s="291"/>
      <c r="DV4" s="291"/>
      <c r="DW4" s="291"/>
    </row>
    <row r="5" spans="1:143" s="290" customFormat="1" x14ac:dyDescent="0.15">
      <c r="A5" s="388"/>
      <c r="B5" s="388"/>
      <c r="C5" s="388"/>
      <c r="D5" s="388"/>
      <c r="E5" s="388"/>
      <c r="F5" s="388"/>
      <c r="G5" s="388"/>
      <c r="H5" s="388"/>
      <c r="I5" s="388"/>
      <c r="J5" s="388"/>
      <c r="K5" s="388"/>
      <c r="L5" s="388"/>
      <c r="M5" s="388"/>
      <c r="N5" s="388"/>
      <c r="O5" s="388"/>
      <c r="P5" s="388"/>
      <c r="Q5" s="388"/>
      <c r="R5" s="388"/>
      <c r="S5" s="388"/>
      <c r="T5" s="388"/>
      <c r="U5" s="388"/>
      <c r="V5" s="388"/>
      <c r="W5" s="388"/>
      <c r="X5" s="388"/>
      <c r="Y5" s="388"/>
      <c r="Z5" s="388"/>
      <c r="AA5" s="388"/>
      <c r="AB5" s="388"/>
      <c r="AC5" s="388"/>
      <c r="AD5" s="388"/>
      <c r="AE5" s="388"/>
      <c r="AF5" s="388"/>
      <c r="AG5" s="388"/>
      <c r="AH5" s="388"/>
      <c r="AI5" s="388"/>
      <c r="AJ5" s="388"/>
      <c r="AK5" s="388"/>
      <c r="AL5" s="388"/>
      <c r="AM5" s="388"/>
      <c r="AN5" s="388"/>
      <c r="AO5" s="388"/>
      <c r="AP5" s="388"/>
      <c r="AQ5" s="388"/>
      <c r="AR5" s="388"/>
      <c r="AS5" s="388"/>
      <c r="AT5" s="388"/>
      <c r="AU5" s="388"/>
      <c r="AV5" s="388"/>
      <c r="AW5" s="388"/>
      <c r="AX5" s="388"/>
      <c r="AY5" s="388"/>
      <c r="AZ5" s="388"/>
      <c r="BA5" s="388"/>
      <c r="BB5" s="388"/>
      <c r="BC5" s="388"/>
      <c r="BD5" s="388"/>
      <c r="BE5" s="388"/>
      <c r="BF5" s="388"/>
      <c r="BG5" s="388"/>
      <c r="BH5" s="388"/>
      <c r="BI5" s="388"/>
      <c r="BJ5" s="388"/>
      <c r="BK5" s="388"/>
      <c r="BL5" s="388"/>
      <c r="BM5" s="388"/>
      <c r="BN5" s="388"/>
      <c r="BO5" s="388"/>
      <c r="BP5" s="388"/>
      <c r="BQ5" s="388"/>
      <c r="BR5" s="388"/>
      <c r="BS5" s="388"/>
      <c r="BT5" s="388"/>
      <c r="BU5" s="388"/>
      <c r="BV5" s="388"/>
      <c r="BW5" s="388"/>
      <c r="BX5" s="388"/>
      <c r="BY5" s="388"/>
      <c r="BZ5" s="388"/>
      <c r="CA5" s="388"/>
      <c r="CB5" s="388"/>
      <c r="CC5" s="388"/>
      <c r="CD5" s="388"/>
      <c r="CE5" s="388"/>
      <c r="CF5" s="388"/>
      <c r="CG5" s="388"/>
      <c r="CH5" s="388"/>
      <c r="CI5" s="388"/>
      <c r="CJ5" s="388"/>
      <c r="CK5" s="388"/>
      <c r="CL5" s="388"/>
      <c r="CM5" s="388"/>
      <c r="CN5" s="388"/>
      <c r="CO5" s="388"/>
      <c r="CP5" s="388"/>
      <c r="CQ5" s="388"/>
      <c r="CR5" s="388"/>
      <c r="CS5" s="388"/>
      <c r="CT5" s="388"/>
      <c r="CU5" s="388"/>
      <c r="CV5" s="388"/>
      <c r="CW5" s="388"/>
      <c r="CX5" s="388"/>
      <c r="CY5" s="388"/>
      <c r="CZ5" s="388"/>
      <c r="DA5" s="388"/>
      <c r="DB5" s="388"/>
      <c r="DC5" s="388"/>
      <c r="DD5" s="388"/>
      <c r="DE5" s="388"/>
      <c r="DF5" s="291"/>
      <c r="DG5" s="291"/>
      <c r="DH5" s="291"/>
      <c r="DI5" s="291"/>
      <c r="DJ5" s="291"/>
      <c r="DK5" s="291"/>
      <c r="DL5" s="291"/>
      <c r="DM5" s="291"/>
      <c r="DN5" s="291"/>
      <c r="DO5" s="291"/>
      <c r="DP5" s="291"/>
      <c r="DQ5" s="291"/>
      <c r="DR5" s="291"/>
      <c r="DS5" s="291"/>
      <c r="DT5" s="291"/>
      <c r="DU5" s="291"/>
      <c r="DV5" s="291"/>
      <c r="DW5" s="291"/>
    </row>
    <row r="6" spans="1:143" s="290" customFormat="1" x14ac:dyDescent="0.15">
      <c r="A6" s="388"/>
      <c r="B6" s="388"/>
      <c r="C6" s="388"/>
      <c r="D6" s="388"/>
      <c r="E6" s="388"/>
      <c r="F6" s="388"/>
      <c r="G6" s="388"/>
      <c r="H6" s="388"/>
      <c r="I6" s="388"/>
      <c r="J6" s="388"/>
      <c r="K6" s="388"/>
      <c r="L6" s="388"/>
      <c r="M6" s="388"/>
      <c r="N6" s="388"/>
      <c r="O6" s="388"/>
      <c r="P6" s="388"/>
      <c r="Q6" s="388"/>
      <c r="R6" s="388"/>
      <c r="S6" s="388"/>
      <c r="T6" s="388"/>
      <c r="U6" s="388"/>
      <c r="V6" s="388"/>
      <c r="W6" s="388"/>
      <c r="X6" s="388"/>
      <c r="Y6" s="388"/>
      <c r="Z6" s="388"/>
      <c r="AA6" s="388"/>
      <c r="AB6" s="388"/>
      <c r="AC6" s="388"/>
      <c r="AD6" s="388"/>
      <c r="AE6" s="388"/>
      <c r="AF6" s="388"/>
      <c r="AG6" s="388"/>
      <c r="AH6" s="388"/>
      <c r="AI6" s="388"/>
      <c r="AJ6" s="388"/>
      <c r="AK6" s="388"/>
      <c r="AL6" s="388"/>
      <c r="AM6" s="388"/>
      <c r="AN6" s="388"/>
      <c r="AO6" s="388"/>
      <c r="AP6" s="388"/>
      <c r="AQ6" s="388"/>
      <c r="AR6" s="388"/>
      <c r="AS6" s="388"/>
      <c r="AT6" s="388"/>
      <c r="AU6" s="388"/>
      <c r="AV6" s="388"/>
      <c r="AW6" s="388"/>
      <c r="AX6" s="388"/>
      <c r="AY6" s="388"/>
      <c r="AZ6" s="388"/>
      <c r="BA6" s="388"/>
      <c r="BB6" s="388"/>
      <c r="BC6" s="388"/>
      <c r="BD6" s="388"/>
      <c r="BE6" s="388"/>
      <c r="BF6" s="388"/>
      <c r="BG6" s="388"/>
      <c r="BH6" s="388"/>
      <c r="BI6" s="388"/>
      <c r="BJ6" s="388"/>
      <c r="BK6" s="388"/>
      <c r="BL6" s="388"/>
      <c r="BM6" s="388"/>
      <c r="BN6" s="388"/>
      <c r="BO6" s="388"/>
      <c r="BP6" s="388"/>
      <c r="BQ6" s="388"/>
      <c r="BR6" s="388"/>
      <c r="BS6" s="388"/>
      <c r="BT6" s="388"/>
      <c r="BU6" s="388"/>
      <c r="BV6" s="388"/>
      <c r="BW6" s="388"/>
      <c r="BX6" s="388"/>
      <c r="BY6" s="388"/>
      <c r="BZ6" s="388"/>
      <c r="CA6" s="388"/>
      <c r="CB6" s="388"/>
      <c r="CC6" s="388"/>
      <c r="CD6" s="388"/>
      <c r="CE6" s="388"/>
      <c r="CF6" s="388"/>
      <c r="CG6" s="388"/>
      <c r="CH6" s="388"/>
      <c r="CI6" s="388"/>
      <c r="CJ6" s="388"/>
      <c r="CK6" s="388"/>
      <c r="CL6" s="388"/>
      <c r="CM6" s="388"/>
      <c r="CN6" s="388"/>
      <c r="CO6" s="388"/>
      <c r="CP6" s="388"/>
      <c r="CQ6" s="388"/>
      <c r="CR6" s="388"/>
      <c r="CS6" s="388"/>
      <c r="CT6" s="388"/>
      <c r="CU6" s="388"/>
      <c r="CV6" s="388"/>
      <c r="CW6" s="388"/>
      <c r="CX6" s="388"/>
      <c r="CY6" s="388"/>
      <c r="CZ6" s="388"/>
      <c r="DA6" s="388"/>
      <c r="DB6" s="388"/>
      <c r="DC6" s="388"/>
      <c r="DD6" s="388"/>
      <c r="DE6" s="388"/>
      <c r="DF6" s="291"/>
      <c r="DG6" s="291"/>
      <c r="DH6" s="291"/>
      <c r="DI6" s="291"/>
      <c r="DJ6" s="291"/>
      <c r="DK6" s="291"/>
      <c r="DL6" s="291"/>
      <c r="DM6" s="291"/>
      <c r="DN6" s="291"/>
      <c r="DO6" s="291"/>
      <c r="DP6" s="291"/>
      <c r="DQ6" s="291"/>
      <c r="DR6" s="291"/>
      <c r="DS6" s="291"/>
      <c r="DT6" s="291"/>
      <c r="DU6" s="291"/>
      <c r="DV6" s="291"/>
      <c r="DW6" s="291"/>
    </row>
    <row r="7" spans="1:143" s="290" customFormat="1" x14ac:dyDescent="0.15">
      <c r="A7" s="388"/>
      <c r="B7" s="388"/>
      <c r="C7" s="388"/>
      <c r="D7" s="388"/>
      <c r="E7" s="388"/>
      <c r="F7" s="388"/>
      <c r="G7" s="388"/>
      <c r="H7" s="388"/>
      <c r="I7" s="388"/>
      <c r="J7" s="388"/>
      <c r="K7" s="388"/>
      <c r="L7" s="388"/>
      <c r="M7" s="388"/>
      <c r="N7" s="388"/>
      <c r="O7" s="388"/>
      <c r="P7" s="388"/>
      <c r="Q7" s="388"/>
      <c r="R7" s="388"/>
      <c r="S7" s="388"/>
      <c r="T7" s="388"/>
      <c r="U7" s="388"/>
      <c r="V7" s="388"/>
      <c r="W7" s="388"/>
      <c r="X7" s="388"/>
      <c r="Y7" s="388"/>
      <c r="Z7" s="388"/>
      <c r="AA7" s="388"/>
      <c r="AB7" s="388"/>
      <c r="AC7" s="388"/>
      <c r="AD7" s="388"/>
      <c r="AE7" s="388"/>
      <c r="AF7" s="388"/>
      <c r="AG7" s="388"/>
      <c r="AH7" s="388"/>
      <c r="AI7" s="388"/>
      <c r="AJ7" s="388"/>
      <c r="AK7" s="388"/>
      <c r="AL7" s="388"/>
      <c r="AM7" s="388"/>
      <c r="AN7" s="388"/>
      <c r="AO7" s="388"/>
      <c r="AP7" s="388"/>
      <c r="AQ7" s="388"/>
      <c r="AR7" s="388"/>
      <c r="AS7" s="388"/>
      <c r="AT7" s="388"/>
      <c r="AU7" s="388"/>
      <c r="AV7" s="388"/>
      <c r="AW7" s="388"/>
      <c r="AX7" s="388"/>
      <c r="AY7" s="388"/>
      <c r="AZ7" s="388"/>
      <c r="BA7" s="388"/>
      <c r="BB7" s="388"/>
      <c r="BC7" s="388"/>
      <c r="BD7" s="388"/>
      <c r="BE7" s="388"/>
      <c r="BF7" s="388"/>
      <c r="BG7" s="388"/>
      <c r="BH7" s="388"/>
      <c r="BI7" s="388"/>
      <c r="BJ7" s="388"/>
      <c r="BK7" s="388"/>
      <c r="BL7" s="388"/>
      <c r="BM7" s="388"/>
      <c r="BN7" s="388"/>
      <c r="BO7" s="388"/>
      <c r="BP7" s="388"/>
      <c r="BQ7" s="388"/>
      <c r="BR7" s="388"/>
      <c r="BS7" s="388"/>
      <c r="BT7" s="388"/>
      <c r="BU7" s="388"/>
      <c r="BV7" s="388"/>
      <c r="BW7" s="388"/>
      <c r="BX7" s="388"/>
      <c r="BY7" s="388"/>
      <c r="BZ7" s="388"/>
      <c r="CA7" s="388"/>
      <c r="CB7" s="388"/>
      <c r="CC7" s="388"/>
      <c r="CD7" s="388"/>
      <c r="CE7" s="388"/>
      <c r="CF7" s="388"/>
      <c r="CG7" s="388"/>
      <c r="CH7" s="388"/>
      <c r="CI7" s="388"/>
      <c r="CJ7" s="388"/>
      <c r="CK7" s="388"/>
      <c r="CL7" s="388"/>
      <c r="CM7" s="388"/>
      <c r="CN7" s="388"/>
      <c r="CO7" s="388"/>
      <c r="CP7" s="388"/>
      <c r="CQ7" s="388"/>
      <c r="CR7" s="388"/>
      <c r="CS7" s="388"/>
      <c r="CT7" s="388"/>
      <c r="CU7" s="388"/>
      <c r="CV7" s="388"/>
      <c r="CW7" s="388"/>
      <c r="CX7" s="388"/>
      <c r="CY7" s="388"/>
      <c r="CZ7" s="388"/>
      <c r="DA7" s="388"/>
      <c r="DB7" s="388"/>
      <c r="DC7" s="388"/>
      <c r="DD7" s="388"/>
      <c r="DE7" s="388"/>
      <c r="DF7" s="291"/>
      <c r="DG7" s="291"/>
      <c r="DH7" s="291"/>
      <c r="DI7" s="291"/>
      <c r="DJ7" s="291"/>
      <c r="DK7" s="291"/>
      <c r="DL7" s="291"/>
      <c r="DM7" s="291"/>
      <c r="DN7" s="291"/>
      <c r="DO7" s="291"/>
      <c r="DP7" s="291"/>
      <c r="DQ7" s="291"/>
      <c r="DR7" s="291"/>
      <c r="DS7" s="291"/>
      <c r="DT7" s="291"/>
      <c r="DU7" s="291"/>
      <c r="DV7" s="291"/>
      <c r="DW7" s="291"/>
    </row>
    <row r="8" spans="1:143" s="290" customFormat="1" x14ac:dyDescent="0.15">
      <c r="A8" s="388"/>
      <c r="B8" s="388"/>
      <c r="C8" s="388"/>
      <c r="D8" s="388"/>
      <c r="E8" s="388"/>
      <c r="F8" s="388"/>
      <c r="G8" s="388"/>
      <c r="H8" s="388"/>
      <c r="I8" s="388"/>
      <c r="J8" s="388"/>
      <c r="K8" s="388"/>
      <c r="L8" s="388"/>
      <c r="M8" s="388"/>
      <c r="N8" s="388"/>
      <c r="O8" s="388"/>
      <c r="P8" s="388"/>
      <c r="Q8" s="388"/>
      <c r="R8" s="388"/>
      <c r="S8" s="388"/>
      <c r="T8" s="388"/>
      <c r="U8" s="388"/>
      <c r="V8" s="388"/>
      <c r="W8" s="388"/>
      <c r="X8" s="388"/>
      <c r="Y8" s="388"/>
      <c r="Z8" s="388"/>
      <c r="AA8" s="388"/>
      <c r="AB8" s="388"/>
      <c r="AC8" s="388"/>
      <c r="AD8" s="388"/>
      <c r="AE8" s="388"/>
      <c r="AF8" s="388"/>
      <c r="AG8" s="388"/>
      <c r="AH8" s="388"/>
      <c r="AI8" s="388"/>
      <c r="AJ8" s="388"/>
      <c r="AK8" s="388"/>
      <c r="AL8" s="388"/>
      <c r="AM8" s="388"/>
      <c r="AN8" s="388"/>
      <c r="AO8" s="388"/>
      <c r="AP8" s="388"/>
      <c r="AQ8" s="388"/>
      <c r="AR8" s="388"/>
      <c r="AS8" s="388"/>
      <c r="AT8" s="388"/>
      <c r="AU8" s="388"/>
      <c r="AV8" s="388"/>
      <c r="AW8" s="388"/>
      <c r="AX8" s="388"/>
      <c r="AY8" s="388"/>
      <c r="AZ8" s="388"/>
      <c r="BA8" s="388"/>
      <c r="BB8" s="388"/>
      <c r="BC8" s="388"/>
      <c r="BD8" s="388"/>
      <c r="BE8" s="388"/>
      <c r="BF8" s="388"/>
      <c r="BG8" s="388"/>
      <c r="BH8" s="388"/>
      <c r="BI8" s="388"/>
      <c r="BJ8" s="388"/>
      <c r="BK8" s="388"/>
      <c r="BL8" s="388"/>
      <c r="BM8" s="388"/>
      <c r="BN8" s="388"/>
      <c r="BO8" s="388"/>
      <c r="BP8" s="388"/>
      <c r="BQ8" s="388"/>
      <c r="BR8" s="388"/>
      <c r="BS8" s="388"/>
      <c r="BT8" s="388"/>
      <c r="BU8" s="388"/>
      <c r="BV8" s="388"/>
      <c r="BW8" s="388"/>
      <c r="BX8" s="388"/>
      <c r="BY8" s="388"/>
      <c r="BZ8" s="388"/>
      <c r="CA8" s="388"/>
      <c r="CB8" s="388"/>
      <c r="CC8" s="388"/>
      <c r="CD8" s="388"/>
      <c r="CE8" s="388"/>
      <c r="CF8" s="388"/>
      <c r="CG8" s="388"/>
      <c r="CH8" s="388"/>
      <c r="CI8" s="388"/>
      <c r="CJ8" s="388"/>
      <c r="CK8" s="388"/>
      <c r="CL8" s="388"/>
      <c r="CM8" s="388"/>
      <c r="CN8" s="388"/>
      <c r="CO8" s="388"/>
      <c r="CP8" s="388"/>
      <c r="CQ8" s="388"/>
      <c r="CR8" s="388"/>
      <c r="CS8" s="388"/>
      <c r="CT8" s="388"/>
      <c r="CU8" s="388"/>
      <c r="CV8" s="388"/>
      <c r="CW8" s="388"/>
      <c r="CX8" s="388"/>
      <c r="CY8" s="388"/>
      <c r="CZ8" s="388"/>
      <c r="DA8" s="388"/>
      <c r="DB8" s="388"/>
      <c r="DC8" s="388"/>
      <c r="DD8" s="388"/>
      <c r="DE8" s="388"/>
      <c r="DF8" s="291"/>
      <c r="DG8" s="291"/>
      <c r="DH8" s="291"/>
      <c r="DI8" s="291"/>
      <c r="DJ8" s="291"/>
      <c r="DK8" s="291"/>
      <c r="DL8" s="291"/>
      <c r="DM8" s="291"/>
      <c r="DN8" s="291"/>
      <c r="DO8" s="291"/>
      <c r="DP8" s="291"/>
      <c r="DQ8" s="291"/>
      <c r="DR8" s="291"/>
      <c r="DS8" s="291"/>
      <c r="DT8" s="291"/>
      <c r="DU8" s="291"/>
      <c r="DV8" s="291"/>
      <c r="DW8" s="291"/>
    </row>
    <row r="9" spans="1:143" s="290" customFormat="1" x14ac:dyDescent="0.15">
      <c r="A9" s="388"/>
      <c r="B9" s="388"/>
      <c r="C9" s="388"/>
      <c r="D9" s="388"/>
      <c r="E9" s="388"/>
      <c r="F9" s="388"/>
      <c r="G9" s="388"/>
      <c r="H9" s="388"/>
      <c r="I9" s="388"/>
      <c r="J9" s="388"/>
      <c r="K9" s="388"/>
      <c r="L9" s="388"/>
      <c r="M9" s="388"/>
      <c r="N9" s="388"/>
      <c r="O9" s="388"/>
      <c r="P9" s="388"/>
      <c r="Q9" s="388"/>
      <c r="R9" s="388"/>
      <c r="S9" s="388"/>
      <c r="T9" s="388"/>
      <c r="U9" s="388"/>
      <c r="V9" s="388"/>
      <c r="W9" s="388"/>
      <c r="X9" s="388"/>
      <c r="Y9" s="388"/>
      <c r="Z9" s="388"/>
      <c r="AA9" s="388"/>
      <c r="AB9" s="388"/>
      <c r="AC9" s="388"/>
      <c r="AD9" s="388"/>
      <c r="AE9" s="388"/>
      <c r="AF9" s="388"/>
      <c r="AG9" s="388"/>
      <c r="AH9" s="388"/>
      <c r="AI9" s="388"/>
      <c r="AJ9" s="388"/>
      <c r="AK9" s="388"/>
      <c r="AL9" s="388"/>
      <c r="AM9" s="388"/>
      <c r="AN9" s="388"/>
      <c r="AO9" s="388"/>
      <c r="AP9" s="388"/>
      <c r="AQ9" s="388"/>
      <c r="AR9" s="388"/>
      <c r="AS9" s="388"/>
      <c r="AT9" s="388"/>
      <c r="AU9" s="388"/>
      <c r="AV9" s="388"/>
      <c r="AW9" s="388"/>
      <c r="AX9" s="388"/>
      <c r="AY9" s="388"/>
      <c r="AZ9" s="388"/>
      <c r="BA9" s="388"/>
      <c r="BB9" s="388"/>
      <c r="BC9" s="388"/>
      <c r="BD9" s="388"/>
      <c r="BE9" s="388"/>
      <c r="BF9" s="388"/>
      <c r="BG9" s="388"/>
      <c r="BH9" s="388"/>
      <c r="BI9" s="388"/>
      <c r="BJ9" s="388"/>
      <c r="BK9" s="388"/>
      <c r="BL9" s="388"/>
      <c r="BM9" s="388"/>
      <c r="BN9" s="388"/>
      <c r="BO9" s="388"/>
      <c r="BP9" s="388"/>
      <c r="BQ9" s="388"/>
      <c r="BR9" s="388"/>
      <c r="BS9" s="388"/>
      <c r="BT9" s="388"/>
      <c r="BU9" s="388"/>
      <c r="BV9" s="388"/>
      <c r="BW9" s="388"/>
      <c r="BX9" s="388"/>
      <c r="BY9" s="388"/>
      <c r="BZ9" s="388"/>
      <c r="CA9" s="388"/>
      <c r="CB9" s="388"/>
      <c r="CC9" s="388"/>
      <c r="CD9" s="388"/>
      <c r="CE9" s="388"/>
      <c r="CF9" s="388"/>
      <c r="CG9" s="388"/>
      <c r="CH9" s="388"/>
      <c r="CI9" s="388"/>
      <c r="CJ9" s="388"/>
      <c r="CK9" s="388"/>
      <c r="CL9" s="388"/>
      <c r="CM9" s="388"/>
      <c r="CN9" s="388"/>
      <c r="CO9" s="388"/>
      <c r="CP9" s="388"/>
      <c r="CQ9" s="388"/>
      <c r="CR9" s="388"/>
      <c r="CS9" s="388"/>
      <c r="CT9" s="388"/>
      <c r="CU9" s="388"/>
      <c r="CV9" s="388"/>
      <c r="CW9" s="388"/>
      <c r="CX9" s="388"/>
      <c r="CY9" s="388"/>
      <c r="CZ9" s="388"/>
      <c r="DA9" s="388"/>
      <c r="DB9" s="388"/>
      <c r="DC9" s="388"/>
      <c r="DD9" s="388"/>
      <c r="DE9" s="388"/>
      <c r="DF9" s="291"/>
      <c r="DG9" s="291"/>
      <c r="DH9" s="291"/>
      <c r="DI9" s="291"/>
      <c r="DJ9" s="291"/>
      <c r="DK9" s="291"/>
      <c r="DL9" s="291"/>
      <c r="DM9" s="291"/>
      <c r="DN9" s="291"/>
      <c r="DO9" s="291"/>
      <c r="DP9" s="291"/>
      <c r="DQ9" s="291"/>
      <c r="DR9" s="291"/>
      <c r="DS9" s="291"/>
      <c r="DT9" s="291"/>
      <c r="DU9" s="291"/>
      <c r="DV9" s="291"/>
      <c r="DW9" s="291"/>
    </row>
    <row r="10" spans="1:143" s="290" customFormat="1" x14ac:dyDescent="0.15">
      <c r="A10" s="388"/>
      <c r="B10" s="388"/>
      <c r="C10" s="388"/>
      <c r="D10" s="388"/>
      <c r="E10" s="388"/>
      <c r="F10" s="388"/>
      <c r="G10" s="388"/>
      <c r="H10" s="388"/>
      <c r="I10" s="388"/>
      <c r="J10" s="388"/>
      <c r="K10" s="388"/>
      <c r="L10" s="388"/>
      <c r="M10" s="388"/>
      <c r="N10" s="388"/>
      <c r="O10" s="388"/>
      <c r="P10" s="388"/>
      <c r="Q10" s="388"/>
      <c r="R10" s="388"/>
      <c r="S10" s="388"/>
      <c r="T10" s="388"/>
      <c r="U10" s="388"/>
      <c r="V10" s="388"/>
      <c r="W10" s="388"/>
      <c r="X10" s="388"/>
      <c r="Y10" s="388"/>
      <c r="Z10" s="388"/>
      <c r="AA10" s="388"/>
      <c r="AB10" s="388"/>
      <c r="AC10" s="388"/>
      <c r="AD10" s="388"/>
      <c r="AE10" s="388"/>
      <c r="AF10" s="388"/>
      <c r="AG10" s="388"/>
      <c r="AH10" s="388"/>
      <c r="AI10" s="388"/>
      <c r="AJ10" s="388"/>
      <c r="AK10" s="388"/>
      <c r="AL10" s="388"/>
      <c r="AM10" s="388"/>
      <c r="AN10" s="388"/>
      <c r="AO10" s="388"/>
      <c r="AP10" s="388"/>
      <c r="AQ10" s="388"/>
      <c r="AR10" s="388"/>
      <c r="AS10" s="388"/>
      <c r="AT10" s="388"/>
      <c r="AU10" s="388"/>
      <c r="AV10" s="388"/>
      <c r="AW10" s="388"/>
      <c r="AX10" s="388"/>
      <c r="AY10" s="388"/>
      <c r="AZ10" s="388"/>
      <c r="BA10" s="388"/>
      <c r="BB10" s="388"/>
      <c r="BC10" s="388"/>
      <c r="BD10" s="388"/>
      <c r="BE10" s="388"/>
      <c r="BF10" s="388"/>
      <c r="BG10" s="388"/>
      <c r="BH10" s="388"/>
      <c r="BI10" s="388"/>
      <c r="BJ10" s="388"/>
      <c r="BK10" s="388"/>
      <c r="BL10" s="388"/>
      <c r="BM10" s="388"/>
      <c r="BN10" s="388"/>
      <c r="BO10" s="388"/>
      <c r="BP10" s="388"/>
      <c r="BQ10" s="388"/>
      <c r="BR10" s="388"/>
      <c r="BS10" s="388"/>
      <c r="BT10" s="388"/>
      <c r="BU10" s="388"/>
      <c r="BV10" s="388"/>
      <c r="BW10" s="388"/>
      <c r="BX10" s="388"/>
      <c r="BY10" s="388"/>
      <c r="BZ10" s="388"/>
      <c r="CA10" s="388"/>
      <c r="CB10" s="388"/>
      <c r="CC10" s="388"/>
      <c r="CD10" s="388"/>
      <c r="CE10" s="388"/>
      <c r="CF10" s="388"/>
      <c r="CG10" s="388"/>
      <c r="CH10" s="388"/>
      <c r="CI10" s="388"/>
      <c r="CJ10" s="388"/>
      <c r="CK10" s="388"/>
      <c r="CL10" s="388"/>
      <c r="CM10" s="388"/>
      <c r="CN10" s="388"/>
      <c r="CO10" s="388"/>
      <c r="CP10" s="388"/>
      <c r="CQ10" s="388"/>
      <c r="CR10" s="388"/>
      <c r="CS10" s="388"/>
      <c r="CT10" s="388"/>
      <c r="CU10" s="388"/>
      <c r="CV10" s="388"/>
      <c r="CW10" s="388"/>
      <c r="CX10" s="388"/>
      <c r="CY10" s="388"/>
      <c r="CZ10" s="388"/>
      <c r="DA10" s="388"/>
      <c r="DB10" s="388"/>
      <c r="DC10" s="388"/>
      <c r="DD10" s="388"/>
      <c r="DE10" s="388"/>
      <c r="DF10" s="291"/>
      <c r="DG10" s="291"/>
      <c r="DH10" s="291"/>
      <c r="DI10" s="291"/>
      <c r="DJ10" s="291"/>
      <c r="DK10" s="291"/>
      <c r="DL10" s="291"/>
      <c r="DM10" s="291"/>
      <c r="DN10" s="291"/>
      <c r="DO10" s="291"/>
      <c r="DP10" s="291"/>
      <c r="DQ10" s="291"/>
      <c r="DR10" s="291"/>
      <c r="DS10" s="291"/>
      <c r="DT10" s="291"/>
      <c r="DU10" s="291"/>
      <c r="DV10" s="291"/>
      <c r="DW10" s="291"/>
      <c r="EM10" s="290" t="s">
        <v>580</v>
      </c>
    </row>
    <row r="11" spans="1:143" s="290" customFormat="1" x14ac:dyDescent="0.15">
      <c r="A11" s="388"/>
      <c r="B11" s="388"/>
      <c r="C11" s="388"/>
      <c r="D11" s="388"/>
      <c r="E11" s="388"/>
      <c r="F11" s="388"/>
      <c r="G11" s="388"/>
      <c r="H11" s="388"/>
      <c r="I11" s="388"/>
      <c r="J11" s="388"/>
      <c r="K11" s="388"/>
      <c r="L11" s="388"/>
      <c r="M11" s="388"/>
      <c r="N11" s="388"/>
      <c r="O11" s="388"/>
      <c r="P11" s="388"/>
      <c r="Q11" s="388"/>
      <c r="R11" s="388"/>
      <c r="S11" s="388"/>
      <c r="T11" s="388"/>
      <c r="U11" s="388"/>
      <c r="V11" s="388"/>
      <c r="W11" s="388"/>
      <c r="X11" s="388"/>
      <c r="Y11" s="388"/>
      <c r="Z11" s="388"/>
      <c r="AA11" s="388"/>
      <c r="AB11" s="388"/>
      <c r="AC11" s="388"/>
      <c r="AD11" s="388"/>
      <c r="AE11" s="388"/>
      <c r="AF11" s="388"/>
      <c r="AG11" s="388"/>
      <c r="AH11" s="388"/>
      <c r="AI11" s="388"/>
      <c r="AJ11" s="388"/>
      <c r="AK11" s="388"/>
      <c r="AL11" s="388"/>
      <c r="AM11" s="388"/>
      <c r="AN11" s="388"/>
      <c r="AO11" s="388"/>
      <c r="AP11" s="388"/>
      <c r="AQ11" s="388"/>
      <c r="AR11" s="388"/>
      <c r="AS11" s="388"/>
      <c r="AT11" s="388"/>
      <c r="AU11" s="388"/>
      <c r="AV11" s="388"/>
      <c r="AW11" s="388"/>
      <c r="AX11" s="388"/>
      <c r="AY11" s="388"/>
      <c r="AZ11" s="388"/>
      <c r="BA11" s="388"/>
      <c r="BB11" s="388"/>
      <c r="BC11" s="388"/>
      <c r="BD11" s="388"/>
      <c r="BE11" s="388"/>
      <c r="BF11" s="388"/>
      <c r="BG11" s="388"/>
      <c r="BH11" s="388"/>
      <c r="BI11" s="388"/>
      <c r="BJ11" s="388"/>
      <c r="BK11" s="388"/>
      <c r="BL11" s="388"/>
      <c r="BM11" s="388"/>
      <c r="BN11" s="388"/>
      <c r="BO11" s="388"/>
      <c r="BP11" s="388"/>
      <c r="BQ11" s="388"/>
      <c r="BR11" s="388"/>
      <c r="BS11" s="388"/>
      <c r="BT11" s="388"/>
      <c r="BU11" s="388"/>
      <c r="BV11" s="388"/>
      <c r="BW11" s="388"/>
      <c r="BX11" s="388"/>
      <c r="BY11" s="388"/>
      <c r="BZ11" s="388"/>
      <c r="CA11" s="388"/>
      <c r="CB11" s="388"/>
      <c r="CC11" s="388"/>
      <c r="CD11" s="388"/>
      <c r="CE11" s="388"/>
      <c r="CF11" s="388"/>
      <c r="CG11" s="388"/>
      <c r="CH11" s="388"/>
      <c r="CI11" s="388"/>
      <c r="CJ11" s="388"/>
      <c r="CK11" s="388"/>
      <c r="CL11" s="388"/>
      <c r="CM11" s="388"/>
      <c r="CN11" s="388"/>
      <c r="CO11" s="388"/>
      <c r="CP11" s="388"/>
      <c r="CQ11" s="388"/>
      <c r="CR11" s="388"/>
      <c r="CS11" s="388"/>
      <c r="CT11" s="388"/>
      <c r="CU11" s="388"/>
      <c r="CV11" s="388"/>
      <c r="CW11" s="388"/>
      <c r="CX11" s="388"/>
      <c r="CY11" s="388"/>
      <c r="CZ11" s="388"/>
      <c r="DA11" s="388"/>
      <c r="DB11" s="388"/>
      <c r="DC11" s="388"/>
      <c r="DD11" s="388"/>
      <c r="DE11" s="388"/>
      <c r="DF11" s="291"/>
      <c r="DG11" s="291"/>
      <c r="DH11" s="291"/>
      <c r="DI11" s="291"/>
      <c r="DJ11" s="291"/>
      <c r="DK11" s="291"/>
      <c r="DL11" s="291"/>
      <c r="DM11" s="291"/>
      <c r="DN11" s="291"/>
      <c r="DO11" s="291"/>
      <c r="DP11" s="291"/>
      <c r="DQ11" s="291"/>
      <c r="DR11" s="291"/>
      <c r="DS11" s="291"/>
      <c r="DT11" s="291"/>
      <c r="DU11" s="291"/>
      <c r="DV11" s="291"/>
      <c r="DW11" s="291"/>
    </row>
    <row r="12" spans="1:143" s="290" customFormat="1" x14ac:dyDescent="0.15">
      <c r="A12" s="388"/>
      <c r="B12" s="388"/>
      <c r="C12" s="388"/>
      <c r="D12" s="388"/>
      <c r="E12" s="388"/>
      <c r="F12" s="388"/>
      <c r="G12" s="388"/>
      <c r="H12" s="388"/>
      <c r="I12" s="388"/>
      <c r="J12" s="388"/>
      <c r="K12" s="388"/>
      <c r="L12" s="388"/>
      <c r="M12" s="388"/>
      <c r="N12" s="388"/>
      <c r="O12" s="388"/>
      <c r="P12" s="388"/>
      <c r="Q12" s="388"/>
      <c r="R12" s="388"/>
      <c r="S12" s="388"/>
      <c r="T12" s="388"/>
      <c r="U12" s="388"/>
      <c r="V12" s="388"/>
      <c r="W12" s="388"/>
      <c r="X12" s="388"/>
      <c r="Y12" s="388"/>
      <c r="Z12" s="388"/>
      <c r="AA12" s="388"/>
      <c r="AB12" s="388"/>
      <c r="AC12" s="388"/>
      <c r="AD12" s="388"/>
      <c r="AE12" s="388"/>
      <c r="AF12" s="388"/>
      <c r="AG12" s="388"/>
      <c r="AH12" s="388"/>
      <c r="AI12" s="388"/>
      <c r="AJ12" s="388"/>
      <c r="AK12" s="388"/>
      <c r="AL12" s="388"/>
      <c r="AM12" s="388"/>
      <c r="AN12" s="388"/>
      <c r="AO12" s="388"/>
      <c r="AP12" s="388"/>
      <c r="AQ12" s="388"/>
      <c r="AR12" s="388"/>
      <c r="AS12" s="388"/>
      <c r="AT12" s="388"/>
      <c r="AU12" s="388"/>
      <c r="AV12" s="388"/>
      <c r="AW12" s="388"/>
      <c r="AX12" s="388"/>
      <c r="AY12" s="388"/>
      <c r="AZ12" s="388"/>
      <c r="BA12" s="388"/>
      <c r="BB12" s="388"/>
      <c r="BC12" s="388"/>
      <c r="BD12" s="388"/>
      <c r="BE12" s="388"/>
      <c r="BF12" s="388"/>
      <c r="BG12" s="388"/>
      <c r="BH12" s="388"/>
      <c r="BI12" s="388"/>
      <c r="BJ12" s="388"/>
      <c r="BK12" s="388"/>
      <c r="BL12" s="388"/>
      <c r="BM12" s="388"/>
      <c r="BN12" s="388"/>
      <c r="BO12" s="388"/>
      <c r="BP12" s="388"/>
      <c r="BQ12" s="388"/>
      <c r="BR12" s="388"/>
      <c r="BS12" s="388"/>
      <c r="BT12" s="388"/>
      <c r="BU12" s="388"/>
      <c r="BV12" s="388"/>
      <c r="BW12" s="388"/>
      <c r="BX12" s="388"/>
      <c r="BY12" s="388"/>
      <c r="BZ12" s="388"/>
      <c r="CA12" s="388"/>
      <c r="CB12" s="388"/>
      <c r="CC12" s="388"/>
      <c r="CD12" s="388"/>
      <c r="CE12" s="388"/>
      <c r="CF12" s="388"/>
      <c r="CG12" s="388"/>
      <c r="CH12" s="388"/>
      <c r="CI12" s="388"/>
      <c r="CJ12" s="388"/>
      <c r="CK12" s="388"/>
      <c r="CL12" s="388"/>
      <c r="CM12" s="388"/>
      <c r="CN12" s="388"/>
      <c r="CO12" s="388"/>
      <c r="CP12" s="388"/>
      <c r="CQ12" s="388"/>
      <c r="CR12" s="388"/>
      <c r="CS12" s="388"/>
      <c r="CT12" s="388"/>
      <c r="CU12" s="388"/>
      <c r="CV12" s="388"/>
      <c r="CW12" s="388"/>
      <c r="CX12" s="388"/>
      <c r="CY12" s="388"/>
      <c r="CZ12" s="388"/>
      <c r="DA12" s="388"/>
      <c r="DB12" s="388"/>
      <c r="DC12" s="388"/>
      <c r="DD12" s="388"/>
      <c r="DE12" s="388"/>
      <c r="DF12" s="291"/>
      <c r="DG12" s="291"/>
      <c r="DH12" s="291"/>
      <c r="DI12" s="291"/>
      <c r="DJ12" s="291"/>
      <c r="DK12" s="291"/>
      <c r="DL12" s="291"/>
      <c r="DM12" s="291"/>
      <c r="DN12" s="291"/>
      <c r="DO12" s="291"/>
      <c r="DP12" s="291"/>
      <c r="DQ12" s="291"/>
      <c r="DR12" s="291"/>
      <c r="DS12" s="291"/>
      <c r="DT12" s="291"/>
      <c r="DU12" s="291"/>
      <c r="DV12" s="291"/>
      <c r="DW12" s="291"/>
      <c r="EM12" s="290" t="s">
        <v>580</v>
      </c>
    </row>
    <row r="13" spans="1:143" s="290" customFormat="1" x14ac:dyDescent="0.15">
      <c r="A13" s="388"/>
      <c r="B13" s="388"/>
      <c r="C13" s="388"/>
      <c r="D13" s="388"/>
      <c r="E13" s="388"/>
      <c r="F13" s="388"/>
      <c r="G13" s="388"/>
      <c r="H13" s="388"/>
      <c r="I13" s="388"/>
      <c r="J13" s="388"/>
      <c r="K13" s="388"/>
      <c r="L13" s="388"/>
      <c r="M13" s="388"/>
      <c r="N13" s="388"/>
      <c r="O13" s="388"/>
      <c r="P13" s="388"/>
      <c r="Q13" s="388"/>
      <c r="R13" s="388"/>
      <c r="S13" s="388"/>
      <c r="T13" s="388"/>
      <c r="U13" s="388"/>
      <c r="V13" s="388"/>
      <c r="W13" s="388"/>
      <c r="X13" s="388"/>
      <c r="Y13" s="388"/>
      <c r="Z13" s="388"/>
      <c r="AA13" s="388"/>
      <c r="AB13" s="388"/>
      <c r="AC13" s="388"/>
      <c r="AD13" s="388"/>
      <c r="AE13" s="388"/>
      <c r="AF13" s="388"/>
      <c r="AG13" s="388"/>
      <c r="AH13" s="388"/>
      <c r="AI13" s="388"/>
      <c r="AJ13" s="388"/>
      <c r="AK13" s="388"/>
      <c r="AL13" s="388"/>
      <c r="AM13" s="388"/>
      <c r="AN13" s="388"/>
      <c r="AO13" s="388"/>
      <c r="AP13" s="388"/>
      <c r="AQ13" s="388"/>
      <c r="AR13" s="388"/>
      <c r="AS13" s="388"/>
      <c r="AT13" s="388"/>
      <c r="AU13" s="388"/>
      <c r="AV13" s="388"/>
      <c r="AW13" s="388"/>
      <c r="AX13" s="388"/>
      <c r="AY13" s="388"/>
      <c r="AZ13" s="388"/>
      <c r="BA13" s="388"/>
      <c r="BB13" s="388"/>
      <c r="BC13" s="388"/>
      <c r="BD13" s="388"/>
      <c r="BE13" s="388"/>
      <c r="BF13" s="388"/>
      <c r="BG13" s="388"/>
      <c r="BH13" s="388"/>
      <c r="BI13" s="388"/>
      <c r="BJ13" s="388"/>
      <c r="BK13" s="388"/>
      <c r="BL13" s="388"/>
      <c r="BM13" s="388"/>
      <c r="BN13" s="388"/>
      <c r="BO13" s="388"/>
      <c r="BP13" s="388"/>
      <c r="BQ13" s="388"/>
      <c r="BR13" s="388"/>
      <c r="BS13" s="388"/>
      <c r="BT13" s="388"/>
      <c r="BU13" s="388"/>
      <c r="BV13" s="388"/>
      <c r="BW13" s="388"/>
      <c r="BX13" s="388"/>
      <c r="BY13" s="388"/>
      <c r="BZ13" s="388"/>
      <c r="CA13" s="388"/>
      <c r="CB13" s="388"/>
      <c r="CC13" s="388"/>
      <c r="CD13" s="388"/>
      <c r="CE13" s="388"/>
      <c r="CF13" s="388"/>
      <c r="CG13" s="388"/>
      <c r="CH13" s="388"/>
      <c r="CI13" s="388"/>
      <c r="CJ13" s="388"/>
      <c r="CK13" s="388"/>
      <c r="CL13" s="388"/>
      <c r="CM13" s="388"/>
      <c r="CN13" s="388"/>
      <c r="CO13" s="388"/>
      <c r="CP13" s="388"/>
      <c r="CQ13" s="388"/>
      <c r="CR13" s="388"/>
      <c r="CS13" s="388"/>
      <c r="CT13" s="388"/>
      <c r="CU13" s="388"/>
      <c r="CV13" s="388"/>
      <c r="CW13" s="388"/>
      <c r="CX13" s="388"/>
      <c r="CY13" s="388"/>
      <c r="CZ13" s="388"/>
      <c r="DA13" s="388"/>
      <c r="DB13" s="388"/>
      <c r="DC13" s="388"/>
      <c r="DD13" s="388"/>
      <c r="DE13" s="388"/>
      <c r="DF13" s="291"/>
      <c r="DG13" s="291"/>
      <c r="DH13" s="291"/>
      <c r="DI13" s="291"/>
      <c r="DJ13" s="291"/>
      <c r="DK13" s="291"/>
      <c r="DL13" s="291"/>
      <c r="DM13" s="291"/>
      <c r="DN13" s="291"/>
      <c r="DO13" s="291"/>
      <c r="DP13" s="291"/>
      <c r="DQ13" s="291"/>
      <c r="DR13" s="291"/>
      <c r="DS13" s="291"/>
      <c r="DT13" s="291"/>
      <c r="DU13" s="291"/>
      <c r="DV13" s="291"/>
      <c r="DW13" s="291"/>
    </row>
    <row r="14" spans="1:143" s="290" customFormat="1" x14ac:dyDescent="0.15">
      <c r="A14" s="388"/>
      <c r="B14" s="388"/>
      <c r="C14" s="388"/>
      <c r="D14" s="388"/>
      <c r="E14" s="388"/>
      <c r="F14" s="388"/>
      <c r="G14" s="388"/>
      <c r="H14" s="388"/>
      <c r="I14" s="388"/>
      <c r="J14" s="388"/>
      <c r="K14" s="388"/>
      <c r="L14" s="388"/>
      <c r="M14" s="388"/>
      <c r="N14" s="388"/>
      <c r="O14" s="388"/>
      <c r="P14" s="388"/>
      <c r="Q14" s="388"/>
      <c r="R14" s="388"/>
      <c r="S14" s="388"/>
      <c r="T14" s="388"/>
      <c r="U14" s="388"/>
      <c r="V14" s="388"/>
      <c r="W14" s="388"/>
      <c r="X14" s="388"/>
      <c r="Y14" s="388"/>
      <c r="Z14" s="388"/>
      <c r="AA14" s="388"/>
      <c r="AB14" s="388"/>
      <c r="AC14" s="388"/>
      <c r="AD14" s="388"/>
      <c r="AE14" s="388"/>
      <c r="AF14" s="388"/>
      <c r="AG14" s="388"/>
      <c r="AH14" s="388"/>
      <c r="AI14" s="388"/>
      <c r="AJ14" s="388"/>
      <c r="AK14" s="388"/>
      <c r="AL14" s="388"/>
      <c r="AM14" s="388"/>
      <c r="AN14" s="388"/>
      <c r="AO14" s="388"/>
      <c r="AP14" s="388"/>
      <c r="AQ14" s="388"/>
      <c r="AR14" s="388"/>
      <c r="AS14" s="388"/>
      <c r="AT14" s="388"/>
      <c r="AU14" s="388"/>
      <c r="AV14" s="388"/>
      <c r="AW14" s="388"/>
      <c r="AX14" s="388"/>
      <c r="AY14" s="388"/>
      <c r="AZ14" s="388"/>
      <c r="BA14" s="388"/>
      <c r="BB14" s="388"/>
      <c r="BC14" s="388"/>
      <c r="BD14" s="388"/>
      <c r="BE14" s="388"/>
      <c r="BF14" s="388"/>
      <c r="BG14" s="388"/>
      <c r="BH14" s="388"/>
      <c r="BI14" s="388"/>
      <c r="BJ14" s="388"/>
      <c r="BK14" s="388"/>
      <c r="BL14" s="388"/>
      <c r="BM14" s="388"/>
      <c r="BN14" s="388"/>
      <c r="BO14" s="388"/>
      <c r="BP14" s="388"/>
      <c r="BQ14" s="388"/>
      <c r="BR14" s="388"/>
      <c r="BS14" s="388"/>
      <c r="BT14" s="388"/>
      <c r="BU14" s="388"/>
      <c r="BV14" s="388"/>
      <c r="BW14" s="388"/>
      <c r="BX14" s="388"/>
      <c r="BY14" s="388"/>
      <c r="BZ14" s="388"/>
      <c r="CA14" s="388"/>
      <c r="CB14" s="388"/>
      <c r="CC14" s="388"/>
      <c r="CD14" s="388"/>
      <c r="CE14" s="388"/>
      <c r="CF14" s="388"/>
      <c r="CG14" s="388"/>
      <c r="CH14" s="388"/>
      <c r="CI14" s="388"/>
      <c r="CJ14" s="388"/>
      <c r="CK14" s="388"/>
      <c r="CL14" s="388"/>
      <c r="CM14" s="388"/>
      <c r="CN14" s="388"/>
      <c r="CO14" s="388"/>
      <c r="CP14" s="388"/>
      <c r="CQ14" s="388"/>
      <c r="CR14" s="388"/>
      <c r="CS14" s="388"/>
      <c r="CT14" s="388"/>
      <c r="CU14" s="388"/>
      <c r="CV14" s="388"/>
      <c r="CW14" s="388"/>
      <c r="CX14" s="388"/>
      <c r="CY14" s="388"/>
      <c r="CZ14" s="388"/>
      <c r="DA14" s="388"/>
      <c r="DB14" s="388"/>
      <c r="DC14" s="388"/>
      <c r="DD14" s="388"/>
      <c r="DE14" s="388"/>
      <c r="DF14" s="291"/>
      <c r="DG14" s="291"/>
      <c r="DH14" s="291"/>
      <c r="DI14" s="291"/>
      <c r="DJ14" s="291"/>
      <c r="DK14" s="291"/>
      <c r="DL14" s="291"/>
      <c r="DM14" s="291"/>
      <c r="DN14" s="291"/>
      <c r="DO14" s="291"/>
      <c r="DP14" s="291"/>
      <c r="DQ14" s="291"/>
      <c r="DR14" s="291"/>
      <c r="DS14" s="291"/>
      <c r="DT14" s="291"/>
      <c r="DU14" s="291"/>
      <c r="DV14" s="291"/>
      <c r="DW14" s="291"/>
    </row>
    <row r="15" spans="1:143" s="290" customFormat="1" x14ac:dyDescent="0.15">
      <c r="A15" s="387"/>
      <c r="B15" s="388"/>
      <c r="C15" s="388"/>
      <c r="D15" s="388"/>
      <c r="E15" s="388"/>
      <c r="F15" s="388"/>
      <c r="G15" s="388"/>
      <c r="H15" s="388"/>
      <c r="I15" s="388"/>
      <c r="J15" s="388"/>
      <c r="K15" s="388"/>
      <c r="L15" s="388"/>
      <c r="M15" s="388"/>
      <c r="N15" s="388"/>
      <c r="O15" s="388"/>
      <c r="P15" s="388"/>
      <c r="Q15" s="388"/>
      <c r="R15" s="388"/>
      <c r="S15" s="388"/>
      <c r="T15" s="388"/>
      <c r="U15" s="388"/>
      <c r="V15" s="388"/>
      <c r="W15" s="388"/>
      <c r="X15" s="388"/>
      <c r="Y15" s="388"/>
      <c r="Z15" s="388"/>
      <c r="AA15" s="388"/>
      <c r="AB15" s="388"/>
      <c r="AC15" s="388"/>
      <c r="AD15" s="388"/>
      <c r="AE15" s="388"/>
      <c r="AF15" s="388"/>
      <c r="AG15" s="388"/>
      <c r="AH15" s="388"/>
      <c r="AI15" s="388"/>
      <c r="AJ15" s="388"/>
      <c r="AK15" s="388"/>
      <c r="AL15" s="388"/>
      <c r="AM15" s="388"/>
      <c r="AN15" s="388"/>
      <c r="AO15" s="388"/>
      <c r="AP15" s="388"/>
      <c r="AQ15" s="388"/>
      <c r="AR15" s="388"/>
      <c r="AS15" s="388"/>
      <c r="AT15" s="388"/>
      <c r="AU15" s="388"/>
      <c r="AV15" s="388"/>
      <c r="AW15" s="388"/>
      <c r="AX15" s="388"/>
      <c r="AY15" s="388"/>
      <c r="AZ15" s="388"/>
      <c r="BA15" s="388"/>
      <c r="BB15" s="388"/>
      <c r="BC15" s="388"/>
      <c r="BD15" s="388"/>
      <c r="BE15" s="388"/>
      <c r="BF15" s="388"/>
      <c r="BG15" s="388"/>
      <c r="BH15" s="388"/>
      <c r="BI15" s="388"/>
      <c r="BJ15" s="388"/>
      <c r="BK15" s="388"/>
      <c r="BL15" s="388"/>
      <c r="BM15" s="388"/>
      <c r="BN15" s="388"/>
      <c r="BO15" s="388"/>
      <c r="BP15" s="388"/>
      <c r="BQ15" s="388"/>
      <c r="BR15" s="388"/>
      <c r="BS15" s="388"/>
      <c r="BT15" s="388"/>
      <c r="BU15" s="388"/>
      <c r="BV15" s="388"/>
      <c r="BW15" s="388"/>
      <c r="BX15" s="388"/>
      <c r="BY15" s="388"/>
      <c r="BZ15" s="388"/>
      <c r="CA15" s="388"/>
      <c r="CB15" s="388"/>
      <c r="CC15" s="388"/>
      <c r="CD15" s="388"/>
      <c r="CE15" s="388"/>
      <c r="CF15" s="388"/>
      <c r="CG15" s="388"/>
      <c r="CH15" s="388"/>
      <c r="CI15" s="388"/>
      <c r="CJ15" s="388"/>
      <c r="CK15" s="388"/>
      <c r="CL15" s="388"/>
      <c r="CM15" s="388"/>
      <c r="CN15" s="388"/>
      <c r="CO15" s="388"/>
      <c r="CP15" s="388"/>
      <c r="CQ15" s="388"/>
      <c r="CR15" s="388"/>
      <c r="CS15" s="388"/>
      <c r="CT15" s="388"/>
      <c r="CU15" s="388"/>
      <c r="CV15" s="388"/>
      <c r="CW15" s="388"/>
      <c r="CX15" s="388"/>
      <c r="CY15" s="388"/>
      <c r="CZ15" s="388"/>
      <c r="DA15" s="388"/>
      <c r="DB15" s="388"/>
      <c r="DC15" s="388"/>
      <c r="DD15" s="388"/>
      <c r="DE15" s="388"/>
      <c r="DF15" s="291"/>
      <c r="DG15" s="291"/>
      <c r="DH15" s="291"/>
      <c r="DI15" s="291"/>
      <c r="DJ15" s="291"/>
      <c r="DK15" s="291"/>
      <c r="DL15" s="291"/>
      <c r="DM15" s="291"/>
      <c r="DN15" s="291"/>
      <c r="DO15" s="291"/>
      <c r="DP15" s="291"/>
      <c r="DQ15" s="291"/>
      <c r="DR15" s="291"/>
      <c r="DS15" s="291"/>
      <c r="DT15" s="291"/>
      <c r="DU15" s="291"/>
      <c r="DV15" s="291"/>
      <c r="DW15" s="291"/>
    </row>
    <row r="16" spans="1:143" s="290" customFormat="1" x14ac:dyDescent="0.15">
      <c r="A16" s="387"/>
      <c r="B16" s="388"/>
      <c r="C16" s="388"/>
      <c r="D16" s="388"/>
      <c r="E16" s="388"/>
      <c r="F16" s="388"/>
      <c r="G16" s="388"/>
      <c r="H16" s="388"/>
      <c r="I16" s="388"/>
      <c r="J16" s="388"/>
      <c r="K16" s="388"/>
      <c r="L16" s="388"/>
      <c r="M16" s="388"/>
      <c r="N16" s="388"/>
      <c r="O16" s="388"/>
      <c r="P16" s="388"/>
      <c r="Q16" s="388"/>
      <c r="R16" s="388"/>
      <c r="S16" s="388"/>
      <c r="T16" s="388"/>
      <c r="U16" s="388"/>
      <c r="V16" s="388"/>
      <c r="W16" s="388"/>
      <c r="X16" s="388"/>
      <c r="Y16" s="388"/>
      <c r="Z16" s="388"/>
      <c r="AA16" s="388"/>
      <c r="AB16" s="388"/>
      <c r="AC16" s="388"/>
      <c r="AD16" s="388"/>
      <c r="AE16" s="388"/>
      <c r="AF16" s="388"/>
      <c r="AG16" s="388"/>
      <c r="AH16" s="388"/>
      <c r="AI16" s="388"/>
      <c r="AJ16" s="388"/>
      <c r="AK16" s="388"/>
      <c r="AL16" s="388"/>
      <c r="AM16" s="388"/>
      <c r="AN16" s="388"/>
      <c r="AO16" s="388"/>
      <c r="AP16" s="388"/>
      <c r="AQ16" s="388"/>
      <c r="AR16" s="388"/>
      <c r="AS16" s="388"/>
      <c r="AT16" s="388"/>
      <c r="AU16" s="388"/>
      <c r="AV16" s="388"/>
      <c r="AW16" s="388"/>
      <c r="AX16" s="388"/>
      <c r="AY16" s="388"/>
      <c r="AZ16" s="388"/>
      <c r="BA16" s="388"/>
      <c r="BB16" s="388"/>
      <c r="BC16" s="388"/>
      <c r="BD16" s="388"/>
      <c r="BE16" s="388"/>
      <c r="BF16" s="388"/>
      <c r="BG16" s="388"/>
      <c r="BH16" s="388"/>
      <c r="BI16" s="388"/>
      <c r="BJ16" s="388"/>
      <c r="BK16" s="388"/>
      <c r="BL16" s="388"/>
      <c r="BM16" s="388"/>
      <c r="BN16" s="388"/>
      <c r="BO16" s="388"/>
      <c r="BP16" s="388"/>
      <c r="BQ16" s="388"/>
      <c r="BR16" s="388"/>
      <c r="BS16" s="388"/>
      <c r="BT16" s="388"/>
      <c r="BU16" s="388"/>
      <c r="BV16" s="388"/>
      <c r="BW16" s="388"/>
      <c r="BX16" s="388"/>
      <c r="BY16" s="388"/>
      <c r="BZ16" s="388"/>
      <c r="CA16" s="388"/>
      <c r="CB16" s="388"/>
      <c r="CC16" s="388"/>
      <c r="CD16" s="388"/>
      <c r="CE16" s="388"/>
      <c r="CF16" s="388"/>
      <c r="CG16" s="388"/>
      <c r="CH16" s="388"/>
      <c r="CI16" s="388"/>
      <c r="CJ16" s="388"/>
      <c r="CK16" s="388"/>
      <c r="CL16" s="388"/>
      <c r="CM16" s="388"/>
      <c r="CN16" s="388"/>
      <c r="CO16" s="388"/>
      <c r="CP16" s="388"/>
      <c r="CQ16" s="388"/>
      <c r="CR16" s="388"/>
      <c r="CS16" s="388"/>
      <c r="CT16" s="388"/>
      <c r="CU16" s="388"/>
      <c r="CV16" s="388"/>
      <c r="CW16" s="388"/>
      <c r="CX16" s="388"/>
      <c r="CY16" s="388"/>
      <c r="CZ16" s="388"/>
      <c r="DA16" s="388"/>
      <c r="DB16" s="388"/>
      <c r="DC16" s="388"/>
      <c r="DD16" s="388"/>
      <c r="DE16" s="388"/>
      <c r="DF16" s="291"/>
      <c r="DG16" s="291"/>
      <c r="DH16" s="291"/>
      <c r="DI16" s="291"/>
      <c r="DJ16" s="291"/>
      <c r="DK16" s="291"/>
      <c r="DL16" s="291"/>
      <c r="DM16" s="291"/>
      <c r="DN16" s="291"/>
      <c r="DO16" s="291"/>
      <c r="DP16" s="291"/>
      <c r="DQ16" s="291"/>
      <c r="DR16" s="291"/>
      <c r="DS16" s="291"/>
      <c r="DT16" s="291"/>
      <c r="DU16" s="291"/>
      <c r="DV16" s="291"/>
      <c r="DW16" s="291"/>
    </row>
    <row r="17" spans="1:351" s="290" customFormat="1" x14ac:dyDescent="0.15">
      <c r="A17" s="387"/>
      <c r="B17" s="388"/>
      <c r="C17" s="388"/>
      <c r="D17" s="388"/>
      <c r="E17" s="388"/>
      <c r="F17" s="388"/>
      <c r="G17" s="388"/>
      <c r="H17" s="388"/>
      <c r="I17" s="388"/>
      <c r="J17" s="388"/>
      <c r="K17" s="388"/>
      <c r="L17" s="388"/>
      <c r="M17" s="388"/>
      <c r="N17" s="388"/>
      <c r="O17" s="388"/>
      <c r="P17" s="388"/>
      <c r="Q17" s="388"/>
      <c r="R17" s="388"/>
      <c r="S17" s="388"/>
      <c r="T17" s="388"/>
      <c r="U17" s="388"/>
      <c r="V17" s="388"/>
      <c r="W17" s="388"/>
      <c r="X17" s="388"/>
      <c r="Y17" s="388"/>
      <c r="Z17" s="388"/>
      <c r="AA17" s="388"/>
      <c r="AB17" s="388"/>
      <c r="AC17" s="388"/>
      <c r="AD17" s="388"/>
      <c r="AE17" s="388"/>
      <c r="AF17" s="388"/>
      <c r="AG17" s="388"/>
      <c r="AH17" s="388"/>
      <c r="AI17" s="388"/>
      <c r="AJ17" s="388"/>
      <c r="AK17" s="388"/>
      <c r="AL17" s="388"/>
      <c r="AM17" s="388"/>
      <c r="AN17" s="388"/>
      <c r="AO17" s="388"/>
      <c r="AP17" s="388"/>
      <c r="AQ17" s="388"/>
      <c r="AR17" s="388"/>
      <c r="AS17" s="388"/>
      <c r="AT17" s="388"/>
      <c r="AU17" s="388"/>
      <c r="AV17" s="388"/>
      <c r="AW17" s="388"/>
      <c r="AX17" s="388"/>
      <c r="AY17" s="388"/>
      <c r="AZ17" s="388"/>
      <c r="BA17" s="388"/>
      <c r="BB17" s="388"/>
      <c r="BC17" s="388"/>
      <c r="BD17" s="388"/>
      <c r="BE17" s="388"/>
      <c r="BF17" s="388"/>
      <c r="BG17" s="388"/>
      <c r="BH17" s="388"/>
      <c r="BI17" s="388"/>
      <c r="BJ17" s="388"/>
      <c r="BK17" s="388"/>
      <c r="BL17" s="388"/>
      <c r="BM17" s="388"/>
      <c r="BN17" s="388"/>
      <c r="BO17" s="388"/>
      <c r="BP17" s="388"/>
      <c r="BQ17" s="388"/>
      <c r="BR17" s="388"/>
      <c r="BS17" s="388"/>
      <c r="BT17" s="388"/>
      <c r="BU17" s="388"/>
      <c r="BV17" s="388"/>
      <c r="BW17" s="388"/>
      <c r="BX17" s="388"/>
      <c r="BY17" s="388"/>
      <c r="BZ17" s="388"/>
      <c r="CA17" s="388"/>
      <c r="CB17" s="388"/>
      <c r="CC17" s="388"/>
      <c r="CD17" s="388"/>
      <c r="CE17" s="388"/>
      <c r="CF17" s="388"/>
      <c r="CG17" s="388"/>
      <c r="CH17" s="388"/>
      <c r="CI17" s="388"/>
      <c r="CJ17" s="388"/>
      <c r="CK17" s="388"/>
      <c r="CL17" s="388"/>
      <c r="CM17" s="388"/>
      <c r="CN17" s="388"/>
      <c r="CO17" s="388"/>
      <c r="CP17" s="388"/>
      <c r="CQ17" s="388"/>
      <c r="CR17" s="388"/>
      <c r="CS17" s="388"/>
      <c r="CT17" s="388"/>
      <c r="CU17" s="388"/>
      <c r="CV17" s="388"/>
      <c r="CW17" s="388"/>
      <c r="CX17" s="388"/>
      <c r="CY17" s="388"/>
      <c r="CZ17" s="388"/>
      <c r="DA17" s="388"/>
      <c r="DB17" s="388"/>
      <c r="DC17" s="388"/>
      <c r="DD17" s="388"/>
      <c r="DE17" s="388"/>
      <c r="DF17" s="291"/>
      <c r="DG17" s="291"/>
      <c r="DH17" s="291"/>
      <c r="DI17" s="291"/>
      <c r="DJ17" s="291"/>
      <c r="DK17" s="291"/>
      <c r="DL17" s="291"/>
      <c r="DM17" s="291"/>
      <c r="DN17" s="291"/>
      <c r="DO17" s="291"/>
      <c r="DP17" s="291"/>
      <c r="DQ17" s="291"/>
      <c r="DR17" s="291"/>
      <c r="DS17" s="291"/>
      <c r="DT17" s="291"/>
      <c r="DU17" s="291"/>
      <c r="DV17" s="291"/>
      <c r="DW17" s="291"/>
    </row>
    <row r="18" spans="1:351" s="290" customFormat="1" x14ac:dyDescent="0.15">
      <c r="A18" s="387"/>
      <c r="B18" s="388"/>
      <c r="C18" s="388"/>
      <c r="D18" s="388"/>
      <c r="E18" s="388"/>
      <c r="F18" s="388"/>
      <c r="G18" s="388"/>
      <c r="H18" s="388"/>
      <c r="I18" s="388"/>
      <c r="J18" s="388"/>
      <c r="K18" s="388"/>
      <c r="L18" s="388"/>
      <c r="M18" s="388"/>
      <c r="N18" s="388"/>
      <c r="O18" s="388"/>
      <c r="P18" s="388"/>
      <c r="Q18" s="388"/>
      <c r="R18" s="388"/>
      <c r="S18" s="388"/>
      <c r="T18" s="388"/>
      <c r="U18" s="388"/>
      <c r="V18" s="388"/>
      <c r="W18" s="388"/>
      <c r="X18" s="388"/>
      <c r="Y18" s="388"/>
      <c r="Z18" s="388"/>
      <c r="AA18" s="388"/>
      <c r="AB18" s="388"/>
      <c r="AC18" s="388"/>
      <c r="AD18" s="388"/>
      <c r="AE18" s="388"/>
      <c r="AF18" s="388"/>
      <c r="AG18" s="388"/>
      <c r="AH18" s="388"/>
      <c r="AI18" s="388"/>
      <c r="AJ18" s="388"/>
      <c r="AK18" s="388"/>
      <c r="AL18" s="388"/>
      <c r="AM18" s="388"/>
      <c r="AN18" s="388"/>
      <c r="AO18" s="388"/>
      <c r="AP18" s="388"/>
      <c r="AQ18" s="388"/>
      <c r="AR18" s="388"/>
      <c r="AS18" s="388"/>
      <c r="AT18" s="388"/>
      <c r="AU18" s="388"/>
      <c r="AV18" s="388"/>
      <c r="AW18" s="388"/>
      <c r="AX18" s="388"/>
      <c r="AY18" s="388"/>
      <c r="AZ18" s="388"/>
      <c r="BA18" s="388"/>
      <c r="BB18" s="388"/>
      <c r="BC18" s="388"/>
      <c r="BD18" s="388"/>
      <c r="BE18" s="388"/>
      <c r="BF18" s="388"/>
      <c r="BG18" s="388"/>
      <c r="BH18" s="388"/>
      <c r="BI18" s="388"/>
      <c r="BJ18" s="388"/>
      <c r="BK18" s="388"/>
      <c r="BL18" s="388"/>
      <c r="BM18" s="388"/>
      <c r="BN18" s="388"/>
      <c r="BO18" s="388"/>
      <c r="BP18" s="388"/>
      <c r="BQ18" s="388"/>
      <c r="BR18" s="388"/>
      <c r="BS18" s="388"/>
      <c r="BT18" s="388"/>
      <c r="BU18" s="388"/>
      <c r="BV18" s="388"/>
      <c r="BW18" s="388"/>
      <c r="BX18" s="388"/>
      <c r="BY18" s="388"/>
      <c r="BZ18" s="388"/>
      <c r="CA18" s="388"/>
      <c r="CB18" s="388"/>
      <c r="CC18" s="388"/>
      <c r="CD18" s="388"/>
      <c r="CE18" s="388"/>
      <c r="CF18" s="388"/>
      <c r="CG18" s="388"/>
      <c r="CH18" s="388"/>
      <c r="CI18" s="388"/>
      <c r="CJ18" s="388"/>
      <c r="CK18" s="388"/>
      <c r="CL18" s="388"/>
      <c r="CM18" s="388"/>
      <c r="CN18" s="388"/>
      <c r="CO18" s="388"/>
      <c r="CP18" s="388"/>
      <c r="CQ18" s="388"/>
      <c r="CR18" s="388"/>
      <c r="CS18" s="388"/>
      <c r="CT18" s="388"/>
      <c r="CU18" s="388"/>
      <c r="CV18" s="388"/>
      <c r="CW18" s="388"/>
      <c r="CX18" s="388"/>
      <c r="CY18" s="388"/>
      <c r="CZ18" s="388"/>
      <c r="DA18" s="388"/>
      <c r="DB18" s="388"/>
      <c r="DC18" s="388"/>
      <c r="DD18" s="388"/>
      <c r="DE18" s="388"/>
      <c r="DF18" s="291"/>
      <c r="DG18" s="291"/>
      <c r="DH18" s="291"/>
      <c r="DI18" s="291"/>
      <c r="DJ18" s="291"/>
      <c r="DK18" s="291"/>
      <c r="DL18" s="291"/>
      <c r="DM18" s="291"/>
      <c r="DN18" s="291"/>
      <c r="DO18" s="291"/>
      <c r="DP18" s="291"/>
      <c r="DQ18" s="291"/>
      <c r="DR18" s="291"/>
      <c r="DS18" s="291"/>
      <c r="DT18" s="291"/>
      <c r="DU18" s="291"/>
      <c r="DV18" s="291"/>
      <c r="DW18" s="291"/>
    </row>
    <row r="19" spans="1:351" x14ac:dyDescent="0.15">
      <c r="DD19" s="387"/>
      <c r="DE19" s="387"/>
    </row>
    <row r="20" spans="1:351" x14ac:dyDescent="0.15">
      <c r="DD20" s="387"/>
      <c r="DE20" s="387"/>
    </row>
    <row r="21" spans="1:351" ht="17.25" x14ac:dyDescent="0.15">
      <c r="B21" s="389"/>
      <c r="C21" s="390"/>
      <c r="D21" s="390"/>
      <c r="E21" s="390"/>
      <c r="F21" s="390"/>
      <c r="G21" s="390"/>
      <c r="H21" s="390"/>
      <c r="I21" s="390"/>
      <c r="J21" s="390"/>
      <c r="K21" s="390"/>
      <c r="L21" s="390"/>
      <c r="M21" s="390"/>
      <c r="N21" s="391"/>
      <c r="O21" s="390"/>
      <c r="P21" s="390"/>
      <c r="Q21" s="390"/>
      <c r="R21" s="390"/>
      <c r="S21" s="390"/>
      <c r="T21" s="390"/>
      <c r="U21" s="390"/>
      <c r="V21" s="390"/>
      <c r="W21" s="390"/>
      <c r="X21" s="390"/>
      <c r="Y21" s="390"/>
      <c r="Z21" s="390"/>
      <c r="AA21" s="390"/>
      <c r="AB21" s="390"/>
      <c r="AC21" s="390"/>
      <c r="AD21" s="390"/>
      <c r="AE21" s="390"/>
      <c r="AF21" s="390"/>
      <c r="AG21" s="390"/>
      <c r="AH21" s="390"/>
      <c r="AI21" s="390"/>
      <c r="AJ21" s="390"/>
      <c r="AK21" s="390"/>
      <c r="AL21" s="390"/>
      <c r="AM21" s="390"/>
      <c r="AN21" s="390"/>
      <c r="AO21" s="390"/>
      <c r="AP21" s="390"/>
      <c r="AQ21" s="390"/>
      <c r="AR21" s="390"/>
      <c r="AS21" s="390"/>
      <c r="AT21" s="391"/>
      <c r="AU21" s="390"/>
      <c r="AV21" s="390"/>
      <c r="AW21" s="390"/>
      <c r="AX21" s="390"/>
      <c r="AY21" s="390"/>
      <c r="AZ21" s="390"/>
      <c r="BA21" s="390"/>
      <c r="BB21" s="390"/>
      <c r="BC21" s="390"/>
      <c r="BD21" s="390"/>
      <c r="BE21" s="390"/>
      <c r="BF21" s="391"/>
      <c r="BG21" s="390"/>
      <c r="BH21" s="390"/>
      <c r="BI21" s="390"/>
      <c r="BJ21" s="390"/>
      <c r="BK21" s="390"/>
      <c r="BL21" s="390"/>
      <c r="BM21" s="390"/>
      <c r="BN21" s="390"/>
      <c r="BO21" s="390"/>
      <c r="BP21" s="390"/>
      <c r="BQ21" s="390"/>
      <c r="BR21" s="391"/>
      <c r="BS21" s="390"/>
      <c r="BT21" s="390"/>
      <c r="BU21" s="390"/>
      <c r="BV21" s="390"/>
      <c r="BW21" s="390"/>
      <c r="BX21" s="390"/>
      <c r="BY21" s="390"/>
      <c r="BZ21" s="390"/>
      <c r="CA21" s="390"/>
      <c r="CB21" s="390"/>
      <c r="CC21" s="390"/>
      <c r="CD21" s="391"/>
      <c r="CE21" s="390"/>
      <c r="CF21" s="390"/>
      <c r="CG21" s="390"/>
      <c r="CH21" s="390"/>
      <c r="CI21" s="390"/>
      <c r="CJ21" s="390"/>
      <c r="CK21" s="390"/>
      <c r="CL21" s="390"/>
      <c r="CM21" s="390"/>
      <c r="CN21" s="390"/>
      <c r="CO21" s="390"/>
      <c r="CP21" s="391"/>
      <c r="CQ21" s="390"/>
      <c r="CR21" s="390"/>
      <c r="CS21" s="390"/>
      <c r="CT21" s="390"/>
      <c r="CU21" s="390"/>
      <c r="CV21" s="390"/>
      <c r="CW21" s="390"/>
      <c r="CX21" s="390"/>
      <c r="CY21" s="390"/>
      <c r="CZ21" s="390"/>
      <c r="DA21" s="390"/>
      <c r="DB21" s="391"/>
      <c r="DC21" s="390"/>
      <c r="DD21" s="392"/>
      <c r="DE21" s="387"/>
      <c r="MM21" s="393"/>
    </row>
    <row r="22" spans="1:351" ht="17.25" x14ac:dyDescent="0.15">
      <c r="B22" s="394"/>
      <c r="MM22" s="393"/>
    </row>
    <row r="23" spans="1:351" x14ac:dyDescent="0.15">
      <c r="B23" s="394"/>
    </row>
    <row r="24" spans="1:351" x14ac:dyDescent="0.15">
      <c r="B24" s="394"/>
    </row>
    <row r="25" spans="1:351" x14ac:dyDescent="0.15">
      <c r="B25" s="394"/>
    </row>
    <row r="26" spans="1:351" x14ac:dyDescent="0.15">
      <c r="B26" s="394"/>
    </row>
    <row r="27" spans="1:351" x14ac:dyDescent="0.15">
      <c r="B27" s="394"/>
    </row>
    <row r="28" spans="1:351" x14ac:dyDescent="0.15">
      <c r="B28" s="394"/>
    </row>
    <row r="29" spans="1:351" x14ac:dyDescent="0.15">
      <c r="B29" s="394"/>
    </row>
    <row r="30" spans="1:351" x14ac:dyDescent="0.15">
      <c r="B30" s="394"/>
    </row>
    <row r="31" spans="1:351" x14ac:dyDescent="0.15">
      <c r="B31" s="394"/>
    </row>
    <row r="32" spans="1:351" x14ac:dyDescent="0.15">
      <c r="B32" s="394"/>
    </row>
    <row r="33" spans="2:109" x14ac:dyDescent="0.15">
      <c r="B33" s="394"/>
    </row>
    <row r="34" spans="2:109" x14ac:dyDescent="0.15">
      <c r="B34" s="394"/>
    </row>
    <row r="35" spans="2:109" x14ac:dyDescent="0.15">
      <c r="B35" s="394"/>
    </row>
    <row r="36" spans="2:109" x14ac:dyDescent="0.15">
      <c r="B36" s="394"/>
    </row>
    <row r="37" spans="2:109" x14ac:dyDescent="0.15">
      <c r="B37" s="394"/>
    </row>
    <row r="38" spans="2:109" x14ac:dyDescent="0.15">
      <c r="B38" s="394"/>
    </row>
    <row r="39" spans="2:109" x14ac:dyDescent="0.15">
      <c r="B39" s="396"/>
      <c r="C39" s="397"/>
      <c r="D39" s="397"/>
      <c r="E39" s="397"/>
      <c r="F39" s="397"/>
      <c r="G39" s="397"/>
      <c r="H39" s="397"/>
      <c r="I39" s="397"/>
      <c r="J39" s="397"/>
      <c r="K39" s="397"/>
      <c r="L39" s="397"/>
      <c r="M39" s="397"/>
      <c r="N39" s="397"/>
      <c r="O39" s="397"/>
      <c r="P39" s="397"/>
      <c r="Q39" s="397"/>
      <c r="R39" s="397"/>
      <c r="S39" s="397"/>
      <c r="T39" s="397"/>
      <c r="U39" s="397"/>
      <c r="V39" s="397"/>
      <c r="W39" s="397"/>
      <c r="X39" s="397"/>
      <c r="Y39" s="397"/>
      <c r="Z39" s="397"/>
      <c r="AA39" s="397"/>
      <c r="AB39" s="397"/>
      <c r="AC39" s="397"/>
      <c r="AD39" s="397"/>
      <c r="AE39" s="397"/>
      <c r="AF39" s="397"/>
      <c r="AG39" s="397"/>
      <c r="AH39" s="397"/>
      <c r="AI39" s="397"/>
      <c r="AJ39" s="397"/>
      <c r="AK39" s="397"/>
      <c r="AL39" s="397"/>
      <c r="AM39" s="397"/>
      <c r="AN39" s="397"/>
      <c r="AO39" s="397"/>
      <c r="AP39" s="397"/>
      <c r="AQ39" s="397"/>
      <c r="AR39" s="397"/>
      <c r="AS39" s="397"/>
      <c r="AT39" s="397"/>
      <c r="AU39" s="397"/>
      <c r="AV39" s="397"/>
      <c r="AW39" s="397"/>
      <c r="AX39" s="397"/>
      <c r="AY39" s="397"/>
      <c r="AZ39" s="397"/>
      <c r="BA39" s="397"/>
      <c r="BB39" s="397"/>
      <c r="BC39" s="397"/>
      <c r="BD39" s="397"/>
      <c r="BE39" s="397"/>
      <c r="BF39" s="397"/>
      <c r="BG39" s="397"/>
      <c r="BH39" s="397"/>
      <c r="BI39" s="397"/>
      <c r="BJ39" s="397"/>
      <c r="BK39" s="397"/>
      <c r="BL39" s="397"/>
      <c r="BM39" s="397"/>
      <c r="BN39" s="397"/>
      <c r="BO39" s="397"/>
      <c r="BP39" s="397"/>
      <c r="BQ39" s="397"/>
      <c r="BR39" s="397"/>
      <c r="BS39" s="397"/>
      <c r="BT39" s="397"/>
      <c r="BU39" s="397"/>
      <c r="BV39" s="397"/>
      <c r="BW39" s="397"/>
      <c r="BX39" s="397"/>
      <c r="BY39" s="397"/>
      <c r="BZ39" s="397"/>
      <c r="CA39" s="397"/>
      <c r="CB39" s="397"/>
      <c r="CC39" s="397"/>
      <c r="CD39" s="397"/>
      <c r="CE39" s="397"/>
      <c r="CF39" s="397"/>
      <c r="CG39" s="397"/>
      <c r="CH39" s="397"/>
      <c r="CI39" s="397"/>
      <c r="CJ39" s="397"/>
      <c r="CK39" s="397"/>
      <c r="CL39" s="397"/>
      <c r="CM39" s="397"/>
      <c r="CN39" s="397"/>
      <c r="CO39" s="397"/>
      <c r="CP39" s="397"/>
      <c r="CQ39" s="397"/>
      <c r="CR39" s="397"/>
      <c r="CS39" s="397"/>
      <c r="CT39" s="397"/>
      <c r="CU39" s="397"/>
      <c r="CV39" s="397"/>
      <c r="CW39" s="397"/>
      <c r="CX39" s="397"/>
      <c r="CY39" s="397"/>
      <c r="CZ39" s="397"/>
      <c r="DA39" s="397"/>
      <c r="DB39" s="397"/>
      <c r="DC39" s="397"/>
      <c r="DD39" s="398"/>
    </row>
    <row r="40" spans="2:109" x14ac:dyDescent="0.15">
      <c r="B40" s="399"/>
      <c r="DD40" s="399"/>
      <c r="DE40" s="387"/>
    </row>
    <row r="41" spans="2:109" ht="17.25" x14ac:dyDescent="0.15">
      <c r="B41" s="400" t="s">
        <v>581</v>
      </c>
      <c r="C41" s="390"/>
      <c r="D41" s="390"/>
      <c r="E41" s="390"/>
      <c r="F41" s="390"/>
      <c r="G41" s="390"/>
      <c r="H41" s="390"/>
      <c r="I41" s="390"/>
      <c r="J41" s="390"/>
      <c r="K41" s="390"/>
      <c r="L41" s="390"/>
      <c r="M41" s="390"/>
      <c r="N41" s="390"/>
      <c r="O41" s="390"/>
      <c r="P41" s="390"/>
      <c r="Q41" s="390"/>
      <c r="R41" s="390"/>
      <c r="S41" s="390"/>
      <c r="T41" s="390"/>
      <c r="U41" s="390"/>
      <c r="V41" s="390"/>
      <c r="W41" s="390"/>
      <c r="X41" s="390"/>
      <c r="Y41" s="390"/>
      <c r="Z41" s="390"/>
      <c r="AA41" s="390"/>
      <c r="AB41" s="390"/>
      <c r="AC41" s="390"/>
      <c r="AD41" s="390"/>
      <c r="AE41" s="390"/>
      <c r="AF41" s="390"/>
      <c r="AG41" s="390"/>
      <c r="AH41" s="390"/>
      <c r="AI41" s="390"/>
      <c r="AJ41" s="390"/>
      <c r="AK41" s="390"/>
      <c r="AL41" s="390"/>
      <c r="AM41" s="390"/>
      <c r="AN41" s="390"/>
      <c r="AO41" s="390"/>
      <c r="AP41" s="390"/>
      <c r="AQ41" s="390"/>
      <c r="AR41" s="390"/>
      <c r="AS41" s="390"/>
      <c r="AT41" s="390"/>
      <c r="AU41" s="390"/>
      <c r="AV41" s="390"/>
      <c r="AW41" s="390"/>
      <c r="AX41" s="390"/>
      <c r="AY41" s="390"/>
      <c r="AZ41" s="390"/>
      <c r="BA41" s="390"/>
      <c r="BB41" s="390"/>
      <c r="BC41" s="390"/>
      <c r="BD41" s="390"/>
      <c r="BE41" s="390"/>
      <c r="BF41" s="390"/>
      <c r="BG41" s="390"/>
      <c r="BH41" s="390"/>
      <c r="BI41" s="390"/>
      <c r="BJ41" s="390"/>
      <c r="BK41" s="390"/>
      <c r="BL41" s="390"/>
      <c r="BM41" s="390"/>
      <c r="BN41" s="390"/>
      <c r="BO41" s="390"/>
      <c r="BP41" s="390"/>
      <c r="BQ41" s="390"/>
      <c r="BR41" s="390"/>
      <c r="BS41" s="390"/>
      <c r="BT41" s="390"/>
      <c r="BU41" s="390"/>
      <c r="BV41" s="390"/>
      <c r="BW41" s="390"/>
      <c r="BX41" s="390"/>
      <c r="BY41" s="390"/>
      <c r="BZ41" s="390"/>
      <c r="CA41" s="390"/>
      <c r="CB41" s="390"/>
      <c r="CC41" s="390"/>
      <c r="CD41" s="390"/>
      <c r="CE41" s="390"/>
      <c r="CF41" s="390"/>
      <c r="CG41" s="390"/>
      <c r="CH41" s="390"/>
      <c r="CI41" s="390"/>
      <c r="CJ41" s="390"/>
      <c r="CK41" s="390"/>
      <c r="CL41" s="390"/>
      <c r="CM41" s="390"/>
      <c r="CN41" s="390"/>
      <c r="CO41" s="390"/>
      <c r="CP41" s="390"/>
      <c r="CQ41" s="390"/>
      <c r="CR41" s="390"/>
      <c r="CS41" s="390"/>
      <c r="CT41" s="390"/>
      <c r="CU41" s="390"/>
      <c r="CV41" s="390"/>
      <c r="CW41" s="390"/>
      <c r="CX41" s="390"/>
      <c r="CY41" s="390"/>
      <c r="CZ41" s="390"/>
      <c r="DA41" s="390"/>
      <c r="DB41" s="390"/>
      <c r="DC41" s="390"/>
      <c r="DD41" s="392"/>
    </row>
    <row r="42" spans="2:109" x14ac:dyDescent="0.15">
      <c r="B42" s="394"/>
      <c r="G42" s="401"/>
      <c r="I42" s="402"/>
      <c r="J42" s="402"/>
      <c r="K42" s="402"/>
      <c r="AM42" s="401"/>
      <c r="AN42" s="401" t="s">
        <v>582</v>
      </c>
      <c r="AP42" s="402"/>
      <c r="AQ42" s="402"/>
      <c r="AR42" s="402"/>
      <c r="AY42" s="401"/>
      <c r="BA42" s="402"/>
      <c r="BB42" s="402"/>
      <c r="BC42" s="402"/>
      <c r="BK42" s="401"/>
      <c r="BM42" s="402"/>
      <c r="BN42" s="402"/>
      <c r="BO42" s="402"/>
      <c r="BW42" s="401"/>
      <c r="BY42" s="402"/>
      <c r="BZ42" s="402"/>
      <c r="CA42" s="402"/>
      <c r="CI42" s="401"/>
      <c r="CK42" s="402"/>
      <c r="CL42" s="402"/>
      <c r="CM42" s="402"/>
      <c r="CU42" s="401"/>
      <c r="CW42" s="402"/>
      <c r="CX42" s="402"/>
      <c r="CY42" s="402"/>
    </row>
    <row r="43" spans="2:109" ht="13.5" customHeight="1" x14ac:dyDescent="0.15">
      <c r="B43" s="394"/>
      <c r="AN43" s="1313" t="s">
        <v>590</v>
      </c>
      <c r="AO43" s="1314"/>
      <c r="AP43" s="1314"/>
      <c r="AQ43" s="1314"/>
      <c r="AR43" s="1314"/>
      <c r="AS43" s="1314"/>
      <c r="AT43" s="1314"/>
      <c r="AU43" s="1314"/>
      <c r="AV43" s="1314"/>
      <c r="AW43" s="1314"/>
      <c r="AX43" s="1314"/>
      <c r="AY43" s="1314"/>
      <c r="AZ43" s="1314"/>
      <c r="BA43" s="1314"/>
      <c r="BB43" s="1314"/>
      <c r="BC43" s="1314"/>
      <c r="BD43" s="1314"/>
      <c r="BE43" s="1314"/>
      <c r="BF43" s="1314"/>
      <c r="BG43" s="1314"/>
      <c r="BH43" s="1314"/>
      <c r="BI43" s="1314"/>
      <c r="BJ43" s="1314"/>
      <c r="BK43" s="1314"/>
      <c r="BL43" s="1314"/>
      <c r="BM43" s="1314"/>
      <c r="BN43" s="1314"/>
      <c r="BO43" s="1314"/>
      <c r="BP43" s="1314"/>
      <c r="BQ43" s="1314"/>
      <c r="BR43" s="1314"/>
      <c r="BS43" s="1314"/>
      <c r="BT43" s="1314"/>
      <c r="BU43" s="1314"/>
      <c r="BV43" s="1314"/>
      <c r="BW43" s="1314"/>
      <c r="BX43" s="1314"/>
      <c r="BY43" s="1314"/>
      <c r="BZ43" s="1314"/>
      <c r="CA43" s="1314"/>
      <c r="CB43" s="1314"/>
      <c r="CC43" s="1314"/>
      <c r="CD43" s="1314"/>
      <c r="CE43" s="1314"/>
      <c r="CF43" s="1314"/>
      <c r="CG43" s="1314"/>
      <c r="CH43" s="1314"/>
      <c r="CI43" s="1314"/>
      <c r="CJ43" s="1314"/>
      <c r="CK43" s="1314"/>
      <c r="CL43" s="1314"/>
      <c r="CM43" s="1314"/>
      <c r="CN43" s="1314"/>
      <c r="CO43" s="1314"/>
      <c r="CP43" s="1314"/>
      <c r="CQ43" s="1314"/>
      <c r="CR43" s="1314"/>
      <c r="CS43" s="1314"/>
      <c r="CT43" s="1314"/>
      <c r="CU43" s="1314"/>
      <c r="CV43" s="1314"/>
      <c r="CW43" s="1314"/>
      <c r="CX43" s="1314"/>
      <c r="CY43" s="1314"/>
      <c r="CZ43" s="1314"/>
      <c r="DA43" s="1314"/>
      <c r="DB43" s="1314"/>
      <c r="DC43" s="1315"/>
    </row>
    <row r="44" spans="2:109" x14ac:dyDescent="0.15">
      <c r="B44" s="394"/>
      <c r="AN44" s="1316"/>
      <c r="AO44" s="1317"/>
      <c r="AP44" s="1317"/>
      <c r="AQ44" s="1317"/>
      <c r="AR44" s="1317"/>
      <c r="AS44" s="1317"/>
      <c r="AT44" s="1317"/>
      <c r="AU44" s="1317"/>
      <c r="AV44" s="1317"/>
      <c r="AW44" s="1317"/>
      <c r="AX44" s="1317"/>
      <c r="AY44" s="1317"/>
      <c r="AZ44" s="1317"/>
      <c r="BA44" s="1317"/>
      <c r="BB44" s="1317"/>
      <c r="BC44" s="1317"/>
      <c r="BD44" s="1317"/>
      <c r="BE44" s="1317"/>
      <c r="BF44" s="1317"/>
      <c r="BG44" s="1317"/>
      <c r="BH44" s="1317"/>
      <c r="BI44" s="1317"/>
      <c r="BJ44" s="1317"/>
      <c r="BK44" s="1317"/>
      <c r="BL44" s="1317"/>
      <c r="BM44" s="1317"/>
      <c r="BN44" s="1317"/>
      <c r="BO44" s="1317"/>
      <c r="BP44" s="1317"/>
      <c r="BQ44" s="1317"/>
      <c r="BR44" s="1317"/>
      <c r="BS44" s="1317"/>
      <c r="BT44" s="1317"/>
      <c r="BU44" s="1317"/>
      <c r="BV44" s="1317"/>
      <c r="BW44" s="1317"/>
      <c r="BX44" s="1317"/>
      <c r="BY44" s="1317"/>
      <c r="BZ44" s="1317"/>
      <c r="CA44" s="1317"/>
      <c r="CB44" s="1317"/>
      <c r="CC44" s="1317"/>
      <c r="CD44" s="1317"/>
      <c r="CE44" s="1317"/>
      <c r="CF44" s="1317"/>
      <c r="CG44" s="1317"/>
      <c r="CH44" s="1317"/>
      <c r="CI44" s="1317"/>
      <c r="CJ44" s="1317"/>
      <c r="CK44" s="1317"/>
      <c r="CL44" s="1317"/>
      <c r="CM44" s="1317"/>
      <c r="CN44" s="1317"/>
      <c r="CO44" s="1317"/>
      <c r="CP44" s="1317"/>
      <c r="CQ44" s="1317"/>
      <c r="CR44" s="1317"/>
      <c r="CS44" s="1317"/>
      <c r="CT44" s="1317"/>
      <c r="CU44" s="1317"/>
      <c r="CV44" s="1317"/>
      <c r="CW44" s="1317"/>
      <c r="CX44" s="1317"/>
      <c r="CY44" s="1317"/>
      <c r="CZ44" s="1317"/>
      <c r="DA44" s="1317"/>
      <c r="DB44" s="1317"/>
      <c r="DC44" s="1318"/>
    </row>
    <row r="45" spans="2:109" x14ac:dyDescent="0.15">
      <c r="B45" s="394"/>
      <c r="AN45" s="1316"/>
      <c r="AO45" s="1317"/>
      <c r="AP45" s="1317"/>
      <c r="AQ45" s="1317"/>
      <c r="AR45" s="1317"/>
      <c r="AS45" s="1317"/>
      <c r="AT45" s="1317"/>
      <c r="AU45" s="1317"/>
      <c r="AV45" s="1317"/>
      <c r="AW45" s="1317"/>
      <c r="AX45" s="1317"/>
      <c r="AY45" s="1317"/>
      <c r="AZ45" s="1317"/>
      <c r="BA45" s="1317"/>
      <c r="BB45" s="1317"/>
      <c r="BC45" s="1317"/>
      <c r="BD45" s="1317"/>
      <c r="BE45" s="1317"/>
      <c r="BF45" s="1317"/>
      <c r="BG45" s="1317"/>
      <c r="BH45" s="1317"/>
      <c r="BI45" s="1317"/>
      <c r="BJ45" s="1317"/>
      <c r="BK45" s="1317"/>
      <c r="BL45" s="1317"/>
      <c r="BM45" s="1317"/>
      <c r="BN45" s="1317"/>
      <c r="BO45" s="1317"/>
      <c r="BP45" s="1317"/>
      <c r="BQ45" s="1317"/>
      <c r="BR45" s="1317"/>
      <c r="BS45" s="1317"/>
      <c r="BT45" s="1317"/>
      <c r="BU45" s="1317"/>
      <c r="BV45" s="1317"/>
      <c r="BW45" s="1317"/>
      <c r="BX45" s="1317"/>
      <c r="BY45" s="1317"/>
      <c r="BZ45" s="1317"/>
      <c r="CA45" s="1317"/>
      <c r="CB45" s="1317"/>
      <c r="CC45" s="1317"/>
      <c r="CD45" s="1317"/>
      <c r="CE45" s="1317"/>
      <c r="CF45" s="1317"/>
      <c r="CG45" s="1317"/>
      <c r="CH45" s="1317"/>
      <c r="CI45" s="1317"/>
      <c r="CJ45" s="1317"/>
      <c r="CK45" s="1317"/>
      <c r="CL45" s="1317"/>
      <c r="CM45" s="1317"/>
      <c r="CN45" s="1317"/>
      <c r="CO45" s="1317"/>
      <c r="CP45" s="1317"/>
      <c r="CQ45" s="1317"/>
      <c r="CR45" s="1317"/>
      <c r="CS45" s="1317"/>
      <c r="CT45" s="1317"/>
      <c r="CU45" s="1317"/>
      <c r="CV45" s="1317"/>
      <c r="CW45" s="1317"/>
      <c r="CX45" s="1317"/>
      <c r="CY45" s="1317"/>
      <c r="CZ45" s="1317"/>
      <c r="DA45" s="1317"/>
      <c r="DB45" s="1317"/>
      <c r="DC45" s="1318"/>
    </row>
    <row r="46" spans="2:109" x14ac:dyDescent="0.15">
      <c r="B46" s="394"/>
      <c r="AN46" s="1316"/>
      <c r="AO46" s="1317"/>
      <c r="AP46" s="1317"/>
      <c r="AQ46" s="1317"/>
      <c r="AR46" s="1317"/>
      <c r="AS46" s="1317"/>
      <c r="AT46" s="1317"/>
      <c r="AU46" s="1317"/>
      <c r="AV46" s="1317"/>
      <c r="AW46" s="1317"/>
      <c r="AX46" s="1317"/>
      <c r="AY46" s="1317"/>
      <c r="AZ46" s="1317"/>
      <c r="BA46" s="1317"/>
      <c r="BB46" s="1317"/>
      <c r="BC46" s="1317"/>
      <c r="BD46" s="1317"/>
      <c r="BE46" s="1317"/>
      <c r="BF46" s="1317"/>
      <c r="BG46" s="1317"/>
      <c r="BH46" s="1317"/>
      <c r="BI46" s="1317"/>
      <c r="BJ46" s="1317"/>
      <c r="BK46" s="1317"/>
      <c r="BL46" s="1317"/>
      <c r="BM46" s="1317"/>
      <c r="BN46" s="1317"/>
      <c r="BO46" s="1317"/>
      <c r="BP46" s="1317"/>
      <c r="BQ46" s="1317"/>
      <c r="BR46" s="1317"/>
      <c r="BS46" s="1317"/>
      <c r="BT46" s="1317"/>
      <c r="BU46" s="1317"/>
      <c r="BV46" s="1317"/>
      <c r="BW46" s="1317"/>
      <c r="BX46" s="1317"/>
      <c r="BY46" s="1317"/>
      <c r="BZ46" s="1317"/>
      <c r="CA46" s="1317"/>
      <c r="CB46" s="1317"/>
      <c r="CC46" s="1317"/>
      <c r="CD46" s="1317"/>
      <c r="CE46" s="1317"/>
      <c r="CF46" s="1317"/>
      <c r="CG46" s="1317"/>
      <c r="CH46" s="1317"/>
      <c r="CI46" s="1317"/>
      <c r="CJ46" s="1317"/>
      <c r="CK46" s="1317"/>
      <c r="CL46" s="1317"/>
      <c r="CM46" s="1317"/>
      <c r="CN46" s="1317"/>
      <c r="CO46" s="1317"/>
      <c r="CP46" s="1317"/>
      <c r="CQ46" s="1317"/>
      <c r="CR46" s="1317"/>
      <c r="CS46" s="1317"/>
      <c r="CT46" s="1317"/>
      <c r="CU46" s="1317"/>
      <c r="CV46" s="1317"/>
      <c r="CW46" s="1317"/>
      <c r="CX46" s="1317"/>
      <c r="CY46" s="1317"/>
      <c r="CZ46" s="1317"/>
      <c r="DA46" s="1317"/>
      <c r="DB46" s="1317"/>
      <c r="DC46" s="1318"/>
    </row>
    <row r="47" spans="2:109" x14ac:dyDescent="0.15">
      <c r="B47" s="394"/>
      <c r="AN47" s="1319"/>
      <c r="AO47" s="1320"/>
      <c r="AP47" s="1320"/>
      <c r="AQ47" s="1320"/>
      <c r="AR47" s="1320"/>
      <c r="AS47" s="1320"/>
      <c r="AT47" s="1320"/>
      <c r="AU47" s="1320"/>
      <c r="AV47" s="1320"/>
      <c r="AW47" s="1320"/>
      <c r="AX47" s="1320"/>
      <c r="AY47" s="1320"/>
      <c r="AZ47" s="1320"/>
      <c r="BA47" s="1320"/>
      <c r="BB47" s="1320"/>
      <c r="BC47" s="1320"/>
      <c r="BD47" s="1320"/>
      <c r="BE47" s="1320"/>
      <c r="BF47" s="1320"/>
      <c r="BG47" s="1320"/>
      <c r="BH47" s="1320"/>
      <c r="BI47" s="1320"/>
      <c r="BJ47" s="1320"/>
      <c r="BK47" s="1320"/>
      <c r="BL47" s="1320"/>
      <c r="BM47" s="1320"/>
      <c r="BN47" s="1320"/>
      <c r="BO47" s="1320"/>
      <c r="BP47" s="1320"/>
      <c r="BQ47" s="1320"/>
      <c r="BR47" s="1320"/>
      <c r="BS47" s="1320"/>
      <c r="BT47" s="1320"/>
      <c r="BU47" s="1320"/>
      <c r="BV47" s="1320"/>
      <c r="BW47" s="1320"/>
      <c r="BX47" s="1320"/>
      <c r="BY47" s="1320"/>
      <c r="BZ47" s="1320"/>
      <c r="CA47" s="1320"/>
      <c r="CB47" s="1320"/>
      <c r="CC47" s="1320"/>
      <c r="CD47" s="1320"/>
      <c r="CE47" s="1320"/>
      <c r="CF47" s="1320"/>
      <c r="CG47" s="1320"/>
      <c r="CH47" s="1320"/>
      <c r="CI47" s="1320"/>
      <c r="CJ47" s="1320"/>
      <c r="CK47" s="1320"/>
      <c r="CL47" s="1320"/>
      <c r="CM47" s="1320"/>
      <c r="CN47" s="1320"/>
      <c r="CO47" s="1320"/>
      <c r="CP47" s="1320"/>
      <c r="CQ47" s="1320"/>
      <c r="CR47" s="1320"/>
      <c r="CS47" s="1320"/>
      <c r="CT47" s="1320"/>
      <c r="CU47" s="1320"/>
      <c r="CV47" s="1320"/>
      <c r="CW47" s="1320"/>
      <c r="CX47" s="1320"/>
      <c r="CY47" s="1320"/>
      <c r="CZ47" s="1320"/>
      <c r="DA47" s="1320"/>
      <c r="DB47" s="1320"/>
      <c r="DC47" s="1321"/>
    </row>
    <row r="48" spans="2:109" x14ac:dyDescent="0.15">
      <c r="B48" s="394"/>
      <c r="H48" s="403"/>
      <c r="I48" s="403"/>
      <c r="J48" s="403"/>
      <c r="AN48" s="403"/>
      <c r="AO48" s="403"/>
      <c r="AP48" s="403"/>
      <c r="AZ48" s="403"/>
      <c r="BA48" s="403"/>
      <c r="BB48" s="403"/>
      <c r="BL48" s="403"/>
      <c r="BM48" s="403"/>
      <c r="BN48" s="403"/>
      <c r="BX48" s="403"/>
      <c r="BY48" s="403"/>
      <c r="BZ48" s="403"/>
      <c r="CJ48" s="403"/>
      <c r="CK48" s="403"/>
      <c r="CL48" s="403"/>
      <c r="CV48" s="403"/>
      <c r="CW48" s="403"/>
      <c r="CX48" s="403"/>
    </row>
    <row r="49" spans="1:109" x14ac:dyDescent="0.15">
      <c r="B49" s="394"/>
      <c r="AN49" s="387" t="s">
        <v>583</v>
      </c>
    </row>
    <row r="50" spans="1:109" x14ac:dyDescent="0.15">
      <c r="B50" s="394"/>
      <c r="G50" s="1305"/>
      <c r="H50" s="1305"/>
      <c r="I50" s="1305"/>
      <c r="J50" s="1305"/>
      <c r="K50" s="404"/>
      <c r="L50" s="404"/>
      <c r="M50" s="405"/>
      <c r="N50" s="405"/>
      <c r="AN50" s="1306"/>
      <c r="AO50" s="1307"/>
      <c r="AP50" s="1307"/>
      <c r="AQ50" s="1307"/>
      <c r="AR50" s="1307"/>
      <c r="AS50" s="1307"/>
      <c r="AT50" s="1307"/>
      <c r="AU50" s="1307"/>
      <c r="AV50" s="1307"/>
      <c r="AW50" s="1307"/>
      <c r="AX50" s="1307"/>
      <c r="AY50" s="1307"/>
      <c r="AZ50" s="1307"/>
      <c r="BA50" s="1307"/>
      <c r="BB50" s="1307"/>
      <c r="BC50" s="1307"/>
      <c r="BD50" s="1307"/>
      <c r="BE50" s="1307"/>
      <c r="BF50" s="1307"/>
      <c r="BG50" s="1307"/>
      <c r="BH50" s="1307"/>
      <c r="BI50" s="1307"/>
      <c r="BJ50" s="1307"/>
      <c r="BK50" s="1307"/>
      <c r="BL50" s="1307"/>
      <c r="BM50" s="1307"/>
      <c r="BN50" s="1307"/>
      <c r="BO50" s="1308"/>
      <c r="BP50" s="1309" t="s">
        <v>541</v>
      </c>
      <c r="BQ50" s="1309"/>
      <c r="BR50" s="1309"/>
      <c r="BS50" s="1309"/>
      <c r="BT50" s="1309"/>
      <c r="BU50" s="1309"/>
      <c r="BV50" s="1309"/>
      <c r="BW50" s="1309"/>
      <c r="BX50" s="1309" t="s">
        <v>542</v>
      </c>
      <c r="BY50" s="1309"/>
      <c r="BZ50" s="1309"/>
      <c r="CA50" s="1309"/>
      <c r="CB50" s="1309"/>
      <c r="CC50" s="1309"/>
      <c r="CD50" s="1309"/>
      <c r="CE50" s="1309"/>
      <c r="CF50" s="1309" t="s">
        <v>543</v>
      </c>
      <c r="CG50" s="1309"/>
      <c r="CH50" s="1309"/>
      <c r="CI50" s="1309"/>
      <c r="CJ50" s="1309"/>
      <c r="CK50" s="1309"/>
      <c r="CL50" s="1309"/>
      <c r="CM50" s="1309"/>
      <c r="CN50" s="1309" t="s">
        <v>544</v>
      </c>
      <c r="CO50" s="1309"/>
      <c r="CP50" s="1309"/>
      <c r="CQ50" s="1309"/>
      <c r="CR50" s="1309"/>
      <c r="CS50" s="1309"/>
      <c r="CT50" s="1309"/>
      <c r="CU50" s="1309"/>
      <c r="CV50" s="1309" t="s">
        <v>545</v>
      </c>
      <c r="CW50" s="1309"/>
      <c r="CX50" s="1309"/>
      <c r="CY50" s="1309"/>
      <c r="CZ50" s="1309"/>
      <c r="DA50" s="1309"/>
      <c r="DB50" s="1309"/>
      <c r="DC50" s="1309"/>
    </row>
    <row r="51" spans="1:109" ht="13.5" customHeight="1" x14ac:dyDescent="0.15">
      <c r="B51" s="394"/>
      <c r="G51" s="1323"/>
      <c r="H51" s="1323"/>
      <c r="I51" s="1324"/>
      <c r="J51" s="1324"/>
      <c r="K51" s="1322"/>
      <c r="L51" s="1322"/>
      <c r="M51" s="1322"/>
      <c r="N51" s="1322"/>
      <c r="AM51" s="403"/>
      <c r="AN51" s="1312" t="s">
        <v>584</v>
      </c>
      <c r="AO51" s="1312"/>
      <c r="AP51" s="1312"/>
      <c r="AQ51" s="1312"/>
      <c r="AR51" s="1312"/>
      <c r="AS51" s="1312"/>
      <c r="AT51" s="1312"/>
      <c r="AU51" s="1312"/>
      <c r="AV51" s="1312"/>
      <c r="AW51" s="1312"/>
      <c r="AX51" s="1312"/>
      <c r="AY51" s="1312"/>
      <c r="AZ51" s="1312"/>
      <c r="BA51" s="1312"/>
      <c r="BB51" s="1312" t="s">
        <v>585</v>
      </c>
      <c r="BC51" s="1312"/>
      <c r="BD51" s="1312"/>
      <c r="BE51" s="1312"/>
      <c r="BF51" s="1312"/>
      <c r="BG51" s="1312"/>
      <c r="BH51" s="1312"/>
      <c r="BI51" s="1312"/>
      <c r="BJ51" s="1312"/>
      <c r="BK51" s="1312"/>
      <c r="BL51" s="1312"/>
      <c r="BM51" s="1312"/>
      <c r="BN51" s="1312"/>
      <c r="BO51" s="1312"/>
      <c r="BP51" s="1311"/>
      <c r="BQ51" s="1310"/>
      <c r="BR51" s="1310"/>
      <c r="BS51" s="1310"/>
      <c r="BT51" s="1310"/>
      <c r="BU51" s="1310"/>
      <c r="BV51" s="1310"/>
      <c r="BW51" s="1310"/>
      <c r="BX51" s="1310"/>
      <c r="BY51" s="1310"/>
      <c r="BZ51" s="1310"/>
      <c r="CA51" s="1310"/>
      <c r="CB51" s="1310"/>
      <c r="CC51" s="1310"/>
      <c r="CD51" s="1310"/>
      <c r="CE51" s="1310"/>
      <c r="CF51" s="1310"/>
      <c r="CG51" s="1310"/>
      <c r="CH51" s="1310"/>
      <c r="CI51" s="1310"/>
      <c r="CJ51" s="1310"/>
      <c r="CK51" s="1310"/>
      <c r="CL51" s="1310"/>
      <c r="CM51" s="1310"/>
      <c r="CN51" s="1310"/>
      <c r="CO51" s="1310"/>
      <c r="CP51" s="1310"/>
      <c r="CQ51" s="1310"/>
      <c r="CR51" s="1310"/>
      <c r="CS51" s="1310"/>
      <c r="CT51" s="1310"/>
      <c r="CU51" s="1310"/>
      <c r="CV51" s="1310"/>
      <c r="CW51" s="1310"/>
      <c r="CX51" s="1310"/>
      <c r="CY51" s="1310"/>
      <c r="CZ51" s="1310"/>
      <c r="DA51" s="1310"/>
      <c r="DB51" s="1310"/>
      <c r="DC51" s="1310"/>
    </row>
    <row r="52" spans="1:109" x14ac:dyDescent="0.15">
      <c r="B52" s="394"/>
      <c r="G52" s="1323"/>
      <c r="H52" s="1323"/>
      <c r="I52" s="1324"/>
      <c r="J52" s="1324"/>
      <c r="K52" s="1322"/>
      <c r="L52" s="1322"/>
      <c r="M52" s="1322"/>
      <c r="N52" s="1322"/>
      <c r="AM52" s="403"/>
      <c r="AN52" s="1312"/>
      <c r="AO52" s="1312"/>
      <c r="AP52" s="1312"/>
      <c r="AQ52" s="1312"/>
      <c r="AR52" s="1312"/>
      <c r="AS52" s="1312"/>
      <c r="AT52" s="1312"/>
      <c r="AU52" s="1312"/>
      <c r="AV52" s="1312"/>
      <c r="AW52" s="1312"/>
      <c r="AX52" s="1312"/>
      <c r="AY52" s="1312"/>
      <c r="AZ52" s="1312"/>
      <c r="BA52" s="1312"/>
      <c r="BB52" s="1312"/>
      <c r="BC52" s="1312"/>
      <c r="BD52" s="1312"/>
      <c r="BE52" s="1312"/>
      <c r="BF52" s="1312"/>
      <c r="BG52" s="1312"/>
      <c r="BH52" s="1312"/>
      <c r="BI52" s="1312"/>
      <c r="BJ52" s="1312"/>
      <c r="BK52" s="1312"/>
      <c r="BL52" s="1312"/>
      <c r="BM52" s="1312"/>
      <c r="BN52" s="1312"/>
      <c r="BO52" s="1312"/>
      <c r="BP52" s="1310"/>
      <c r="BQ52" s="1310"/>
      <c r="BR52" s="1310"/>
      <c r="BS52" s="1310"/>
      <c r="BT52" s="1310"/>
      <c r="BU52" s="1310"/>
      <c r="BV52" s="1310"/>
      <c r="BW52" s="1310"/>
      <c r="BX52" s="1310"/>
      <c r="BY52" s="1310"/>
      <c r="BZ52" s="1310"/>
      <c r="CA52" s="1310"/>
      <c r="CB52" s="1310"/>
      <c r="CC52" s="1310"/>
      <c r="CD52" s="1310"/>
      <c r="CE52" s="1310"/>
      <c r="CF52" s="1310"/>
      <c r="CG52" s="1310"/>
      <c r="CH52" s="1310"/>
      <c r="CI52" s="1310"/>
      <c r="CJ52" s="1310"/>
      <c r="CK52" s="1310"/>
      <c r="CL52" s="1310"/>
      <c r="CM52" s="1310"/>
      <c r="CN52" s="1310"/>
      <c r="CO52" s="1310"/>
      <c r="CP52" s="1310"/>
      <c r="CQ52" s="1310"/>
      <c r="CR52" s="1310"/>
      <c r="CS52" s="1310"/>
      <c r="CT52" s="1310"/>
      <c r="CU52" s="1310"/>
      <c r="CV52" s="1310"/>
      <c r="CW52" s="1310"/>
      <c r="CX52" s="1310"/>
      <c r="CY52" s="1310"/>
      <c r="CZ52" s="1310"/>
      <c r="DA52" s="1310"/>
      <c r="DB52" s="1310"/>
      <c r="DC52" s="1310"/>
    </row>
    <row r="53" spans="1:109" x14ac:dyDescent="0.15">
      <c r="A53" s="402"/>
      <c r="B53" s="394"/>
      <c r="G53" s="1323"/>
      <c r="H53" s="1323"/>
      <c r="I53" s="1305"/>
      <c r="J53" s="1305"/>
      <c r="K53" s="1322"/>
      <c r="L53" s="1322"/>
      <c r="M53" s="1322"/>
      <c r="N53" s="1322"/>
      <c r="AM53" s="403"/>
      <c r="AN53" s="1312"/>
      <c r="AO53" s="1312"/>
      <c r="AP53" s="1312"/>
      <c r="AQ53" s="1312"/>
      <c r="AR53" s="1312"/>
      <c r="AS53" s="1312"/>
      <c r="AT53" s="1312"/>
      <c r="AU53" s="1312"/>
      <c r="AV53" s="1312"/>
      <c r="AW53" s="1312"/>
      <c r="AX53" s="1312"/>
      <c r="AY53" s="1312"/>
      <c r="AZ53" s="1312"/>
      <c r="BA53" s="1312"/>
      <c r="BB53" s="1312" t="s">
        <v>586</v>
      </c>
      <c r="BC53" s="1312"/>
      <c r="BD53" s="1312"/>
      <c r="BE53" s="1312"/>
      <c r="BF53" s="1312"/>
      <c r="BG53" s="1312"/>
      <c r="BH53" s="1312"/>
      <c r="BI53" s="1312"/>
      <c r="BJ53" s="1312"/>
      <c r="BK53" s="1312"/>
      <c r="BL53" s="1312"/>
      <c r="BM53" s="1312"/>
      <c r="BN53" s="1312"/>
      <c r="BO53" s="1312"/>
      <c r="BP53" s="1311"/>
      <c r="BQ53" s="1310"/>
      <c r="BR53" s="1310"/>
      <c r="BS53" s="1310"/>
      <c r="BT53" s="1310"/>
      <c r="BU53" s="1310"/>
      <c r="BV53" s="1310"/>
      <c r="BW53" s="1310"/>
      <c r="BX53" s="1310">
        <v>52.3</v>
      </c>
      <c r="BY53" s="1310"/>
      <c r="BZ53" s="1310"/>
      <c r="CA53" s="1310"/>
      <c r="CB53" s="1310"/>
      <c r="CC53" s="1310"/>
      <c r="CD53" s="1310"/>
      <c r="CE53" s="1310"/>
      <c r="CF53" s="1310">
        <v>42.6</v>
      </c>
      <c r="CG53" s="1310"/>
      <c r="CH53" s="1310"/>
      <c r="CI53" s="1310"/>
      <c r="CJ53" s="1310"/>
      <c r="CK53" s="1310"/>
      <c r="CL53" s="1310"/>
      <c r="CM53" s="1310"/>
      <c r="CN53" s="1310">
        <v>66.900000000000006</v>
      </c>
      <c r="CO53" s="1310"/>
      <c r="CP53" s="1310"/>
      <c r="CQ53" s="1310"/>
      <c r="CR53" s="1310"/>
      <c r="CS53" s="1310"/>
      <c r="CT53" s="1310"/>
      <c r="CU53" s="1310"/>
      <c r="CV53" s="1310">
        <v>66.3</v>
      </c>
      <c r="CW53" s="1310"/>
      <c r="CX53" s="1310"/>
      <c r="CY53" s="1310"/>
      <c r="CZ53" s="1310"/>
      <c r="DA53" s="1310"/>
      <c r="DB53" s="1310"/>
      <c r="DC53" s="1310"/>
    </row>
    <row r="54" spans="1:109" x14ac:dyDescent="0.15">
      <c r="A54" s="402"/>
      <c r="B54" s="394"/>
      <c r="G54" s="1323"/>
      <c r="H54" s="1323"/>
      <c r="I54" s="1305"/>
      <c r="J54" s="1305"/>
      <c r="K54" s="1322"/>
      <c r="L54" s="1322"/>
      <c r="M54" s="1322"/>
      <c r="N54" s="1322"/>
      <c r="AM54" s="403"/>
      <c r="AN54" s="1312"/>
      <c r="AO54" s="1312"/>
      <c r="AP54" s="1312"/>
      <c r="AQ54" s="1312"/>
      <c r="AR54" s="1312"/>
      <c r="AS54" s="1312"/>
      <c r="AT54" s="1312"/>
      <c r="AU54" s="1312"/>
      <c r="AV54" s="1312"/>
      <c r="AW54" s="1312"/>
      <c r="AX54" s="1312"/>
      <c r="AY54" s="1312"/>
      <c r="AZ54" s="1312"/>
      <c r="BA54" s="1312"/>
      <c r="BB54" s="1312"/>
      <c r="BC54" s="1312"/>
      <c r="BD54" s="1312"/>
      <c r="BE54" s="1312"/>
      <c r="BF54" s="1312"/>
      <c r="BG54" s="1312"/>
      <c r="BH54" s="1312"/>
      <c r="BI54" s="1312"/>
      <c r="BJ54" s="1312"/>
      <c r="BK54" s="1312"/>
      <c r="BL54" s="1312"/>
      <c r="BM54" s="1312"/>
      <c r="BN54" s="1312"/>
      <c r="BO54" s="1312"/>
      <c r="BP54" s="1310"/>
      <c r="BQ54" s="1310"/>
      <c r="BR54" s="1310"/>
      <c r="BS54" s="1310"/>
      <c r="BT54" s="1310"/>
      <c r="BU54" s="1310"/>
      <c r="BV54" s="1310"/>
      <c r="BW54" s="1310"/>
      <c r="BX54" s="1310"/>
      <c r="BY54" s="1310"/>
      <c r="BZ54" s="1310"/>
      <c r="CA54" s="1310"/>
      <c r="CB54" s="1310"/>
      <c r="CC54" s="1310"/>
      <c r="CD54" s="1310"/>
      <c r="CE54" s="1310"/>
      <c r="CF54" s="1310"/>
      <c r="CG54" s="1310"/>
      <c r="CH54" s="1310"/>
      <c r="CI54" s="1310"/>
      <c r="CJ54" s="1310"/>
      <c r="CK54" s="1310"/>
      <c r="CL54" s="1310"/>
      <c r="CM54" s="1310"/>
      <c r="CN54" s="1310"/>
      <c r="CO54" s="1310"/>
      <c r="CP54" s="1310"/>
      <c r="CQ54" s="1310"/>
      <c r="CR54" s="1310"/>
      <c r="CS54" s="1310"/>
      <c r="CT54" s="1310"/>
      <c r="CU54" s="1310"/>
      <c r="CV54" s="1310"/>
      <c r="CW54" s="1310"/>
      <c r="CX54" s="1310"/>
      <c r="CY54" s="1310"/>
      <c r="CZ54" s="1310"/>
      <c r="DA54" s="1310"/>
      <c r="DB54" s="1310"/>
      <c r="DC54" s="1310"/>
    </row>
    <row r="55" spans="1:109" x14ac:dyDescent="0.15">
      <c r="A55" s="402"/>
      <c r="B55" s="394"/>
      <c r="G55" s="1305"/>
      <c r="H55" s="1305"/>
      <c r="I55" s="1305"/>
      <c r="J55" s="1305"/>
      <c r="K55" s="1322"/>
      <c r="L55" s="1322"/>
      <c r="M55" s="1322"/>
      <c r="N55" s="1322"/>
      <c r="AN55" s="1309" t="s">
        <v>587</v>
      </c>
      <c r="AO55" s="1309"/>
      <c r="AP55" s="1309"/>
      <c r="AQ55" s="1309"/>
      <c r="AR55" s="1309"/>
      <c r="AS55" s="1309"/>
      <c r="AT55" s="1309"/>
      <c r="AU55" s="1309"/>
      <c r="AV55" s="1309"/>
      <c r="AW55" s="1309"/>
      <c r="AX55" s="1309"/>
      <c r="AY55" s="1309"/>
      <c r="AZ55" s="1309"/>
      <c r="BA55" s="1309"/>
      <c r="BB55" s="1312" t="s">
        <v>585</v>
      </c>
      <c r="BC55" s="1312"/>
      <c r="BD55" s="1312"/>
      <c r="BE55" s="1312"/>
      <c r="BF55" s="1312"/>
      <c r="BG55" s="1312"/>
      <c r="BH55" s="1312"/>
      <c r="BI55" s="1312"/>
      <c r="BJ55" s="1312"/>
      <c r="BK55" s="1312"/>
      <c r="BL55" s="1312"/>
      <c r="BM55" s="1312"/>
      <c r="BN55" s="1312"/>
      <c r="BO55" s="1312"/>
      <c r="BP55" s="1311"/>
      <c r="BQ55" s="1310"/>
      <c r="BR55" s="1310"/>
      <c r="BS55" s="1310"/>
      <c r="BT55" s="1310"/>
      <c r="BU55" s="1310"/>
      <c r="BV55" s="1310"/>
      <c r="BW55" s="1310"/>
      <c r="BX55" s="1310">
        <v>0</v>
      </c>
      <c r="BY55" s="1310"/>
      <c r="BZ55" s="1310"/>
      <c r="CA55" s="1310"/>
      <c r="CB55" s="1310"/>
      <c r="CC55" s="1310"/>
      <c r="CD55" s="1310"/>
      <c r="CE55" s="1310"/>
      <c r="CF55" s="1310">
        <v>0</v>
      </c>
      <c r="CG55" s="1310"/>
      <c r="CH55" s="1310"/>
      <c r="CI55" s="1310"/>
      <c r="CJ55" s="1310"/>
      <c r="CK55" s="1310"/>
      <c r="CL55" s="1310"/>
      <c r="CM55" s="1310"/>
      <c r="CN55" s="1310">
        <v>0</v>
      </c>
      <c r="CO55" s="1310"/>
      <c r="CP55" s="1310"/>
      <c r="CQ55" s="1310"/>
      <c r="CR55" s="1310"/>
      <c r="CS55" s="1310"/>
      <c r="CT55" s="1310"/>
      <c r="CU55" s="1310"/>
      <c r="CV55" s="1310">
        <v>0</v>
      </c>
      <c r="CW55" s="1310"/>
      <c r="CX55" s="1310"/>
      <c r="CY55" s="1310"/>
      <c r="CZ55" s="1310"/>
      <c r="DA55" s="1310"/>
      <c r="DB55" s="1310"/>
      <c r="DC55" s="1310"/>
    </row>
    <row r="56" spans="1:109" x14ac:dyDescent="0.15">
      <c r="A56" s="402"/>
      <c r="B56" s="394"/>
      <c r="G56" s="1305"/>
      <c r="H56" s="1305"/>
      <c r="I56" s="1305"/>
      <c r="J56" s="1305"/>
      <c r="K56" s="1322"/>
      <c r="L56" s="1322"/>
      <c r="M56" s="1322"/>
      <c r="N56" s="1322"/>
      <c r="AN56" s="1309"/>
      <c r="AO56" s="1309"/>
      <c r="AP56" s="1309"/>
      <c r="AQ56" s="1309"/>
      <c r="AR56" s="1309"/>
      <c r="AS56" s="1309"/>
      <c r="AT56" s="1309"/>
      <c r="AU56" s="1309"/>
      <c r="AV56" s="1309"/>
      <c r="AW56" s="1309"/>
      <c r="AX56" s="1309"/>
      <c r="AY56" s="1309"/>
      <c r="AZ56" s="1309"/>
      <c r="BA56" s="1309"/>
      <c r="BB56" s="1312"/>
      <c r="BC56" s="1312"/>
      <c r="BD56" s="1312"/>
      <c r="BE56" s="1312"/>
      <c r="BF56" s="1312"/>
      <c r="BG56" s="1312"/>
      <c r="BH56" s="1312"/>
      <c r="BI56" s="1312"/>
      <c r="BJ56" s="1312"/>
      <c r="BK56" s="1312"/>
      <c r="BL56" s="1312"/>
      <c r="BM56" s="1312"/>
      <c r="BN56" s="1312"/>
      <c r="BO56" s="1312"/>
      <c r="BP56" s="1310"/>
      <c r="BQ56" s="1310"/>
      <c r="BR56" s="1310"/>
      <c r="BS56" s="1310"/>
      <c r="BT56" s="1310"/>
      <c r="BU56" s="1310"/>
      <c r="BV56" s="1310"/>
      <c r="BW56" s="1310"/>
      <c r="BX56" s="1310"/>
      <c r="BY56" s="1310"/>
      <c r="BZ56" s="1310"/>
      <c r="CA56" s="1310"/>
      <c r="CB56" s="1310"/>
      <c r="CC56" s="1310"/>
      <c r="CD56" s="1310"/>
      <c r="CE56" s="1310"/>
      <c r="CF56" s="1310"/>
      <c r="CG56" s="1310"/>
      <c r="CH56" s="1310"/>
      <c r="CI56" s="1310"/>
      <c r="CJ56" s="1310"/>
      <c r="CK56" s="1310"/>
      <c r="CL56" s="1310"/>
      <c r="CM56" s="1310"/>
      <c r="CN56" s="1310"/>
      <c r="CO56" s="1310"/>
      <c r="CP56" s="1310"/>
      <c r="CQ56" s="1310"/>
      <c r="CR56" s="1310"/>
      <c r="CS56" s="1310"/>
      <c r="CT56" s="1310"/>
      <c r="CU56" s="1310"/>
      <c r="CV56" s="1310"/>
      <c r="CW56" s="1310"/>
      <c r="CX56" s="1310"/>
      <c r="CY56" s="1310"/>
      <c r="CZ56" s="1310"/>
      <c r="DA56" s="1310"/>
      <c r="DB56" s="1310"/>
      <c r="DC56" s="1310"/>
    </row>
    <row r="57" spans="1:109" s="402" customFormat="1" x14ac:dyDescent="0.15">
      <c r="B57" s="406"/>
      <c r="G57" s="1305"/>
      <c r="H57" s="1305"/>
      <c r="I57" s="1325"/>
      <c r="J57" s="1325"/>
      <c r="K57" s="1322"/>
      <c r="L57" s="1322"/>
      <c r="M57" s="1322"/>
      <c r="N57" s="1322"/>
      <c r="AM57" s="387"/>
      <c r="AN57" s="1309"/>
      <c r="AO57" s="1309"/>
      <c r="AP57" s="1309"/>
      <c r="AQ57" s="1309"/>
      <c r="AR57" s="1309"/>
      <c r="AS57" s="1309"/>
      <c r="AT57" s="1309"/>
      <c r="AU57" s="1309"/>
      <c r="AV57" s="1309"/>
      <c r="AW57" s="1309"/>
      <c r="AX57" s="1309"/>
      <c r="AY57" s="1309"/>
      <c r="AZ57" s="1309"/>
      <c r="BA57" s="1309"/>
      <c r="BB57" s="1312" t="s">
        <v>586</v>
      </c>
      <c r="BC57" s="1312"/>
      <c r="BD57" s="1312"/>
      <c r="BE57" s="1312"/>
      <c r="BF57" s="1312"/>
      <c r="BG57" s="1312"/>
      <c r="BH57" s="1312"/>
      <c r="BI57" s="1312"/>
      <c r="BJ57" s="1312"/>
      <c r="BK57" s="1312"/>
      <c r="BL57" s="1312"/>
      <c r="BM57" s="1312"/>
      <c r="BN57" s="1312"/>
      <c r="BO57" s="1312"/>
      <c r="BP57" s="1311"/>
      <c r="BQ57" s="1310"/>
      <c r="BR57" s="1310"/>
      <c r="BS57" s="1310"/>
      <c r="BT57" s="1310"/>
      <c r="BU57" s="1310"/>
      <c r="BV57" s="1310"/>
      <c r="BW57" s="1310"/>
      <c r="BX57" s="1310">
        <v>54.2</v>
      </c>
      <c r="BY57" s="1310"/>
      <c r="BZ57" s="1310"/>
      <c r="CA57" s="1310"/>
      <c r="CB57" s="1310"/>
      <c r="CC57" s="1310"/>
      <c r="CD57" s="1310"/>
      <c r="CE57" s="1310"/>
      <c r="CF57" s="1310">
        <v>56.3</v>
      </c>
      <c r="CG57" s="1310"/>
      <c r="CH57" s="1310"/>
      <c r="CI57" s="1310"/>
      <c r="CJ57" s="1310"/>
      <c r="CK57" s="1310"/>
      <c r="CL57" s="1310"/>
      <c r="CM57" s="1310"/>
      <c r="CN57" s="1310">
        <v>57.6</v>
      </c>
      <c r="CO57" s="1310"/>
      <c r="CP57" s="1310"/>
      <c r="CQ57" s="1310"/>
      <c r="CR57" s="1310"/>
      <c r="CS57" s="1310"/>
      <c r="CT57" s="1310"/>
      <c r="CU57" s="1310"/>
      <c r="CV57" s="1310">
        <v>58.7</v>
      </c>
      <c r="CW57" s="1310"/>
      <c r="CX57" s="1310"/>
      <c r="CY57" s="1310"/>
      <c r="CZ57" s="1310"/>
      <c r="DA57" s="1310"/>
      <c r="DB57" s="1310"/>
      <c r="DC57" s="1310"/>
      <c r="DD57" s="407"/>
      <c r="DE57" s="406"/>
    </row>
    <row r="58" spans="1:109" s="402" customFormat="1" x14ac:dyDescent="0.15">
      <c r="A58" s="387"/>
      <c r="B58" s="406"/>
      <c r="G58" s="1305"/>
      <c r="H58" s="1305"/>
      <c r="I58" s="1325"/>
      <c r="J58" s="1325"/>
      <c r="K58" s="1322"/>
      <c r="L58" s="1322"/>
      <c r="M58" s="1322"/>
      <c r="N58" s="1322"/>
      <c r="AM58" s="387"/>
      <c r="AN58" s="1309"/>
      <c r="AO58" s="1309"/>
      <c r="AP58" s="1309"/>
      <c r="AQ58" s="1309"/>
      <c r="AR58" s="1309"/>
      <c r="AS58" s="1309"/>
      <c r="AT58" s="1309"/>
      <c r="AU58" s="1309"/>
      <c r="AV58" s="1309"/>
      <c r="AW58" s="1309"/>
      <c r="AX58" s="1309"/>
      <c r="AY58" s="1309"/>
      <c r="AZ58" s="1309"/>
      <c r="BA58" s="1309"/>
      <c r="BB58" s="1312"/>
      <c r="BC58" s="1312"/>
      <c r="BD58" s="1312"/>
      <c r="BE58" s="1312"/>
      <c r="BF58" s="1312"/>
      <c r="BG58" s="1312"/>
      <c r="BH58" s="1312"/>
      <c r="BI58" s="1312"/>
      <c r="BJ58" s="1312"/>
      <c r="BK58" s="1312"/>
      <c r="BL58" s="1312"/>
      <c r="BM58" s="1312"/>
      <c r="BN58" s="1312"/>
      <c r="BO58" s="1312"/>
      <c r="BP58" s="1310"/>
      <c r="BQ58" s="1310"/>
      <c r="BR58" s="1310"/>
      <c r="BS58" s="1310"/>
      <c r="BT58" s="1310"/>
      <c r="BU58" s="1310"/>
      <c r="BV58" s="1310"/>
      <c r="BW58" s="1310"/>
      <c r="BX58" s="1310"/>
      <c r="BY58" s="1310"/>
      <c r="BZ58" s="1310"/>
      <c r="CA58" s="1310"/>
      <c r="CB58" s="1310"/>
      <c r="CC58" s="1310"/>
      <c r="CD58" s="1310"/>
      <c r="CE58" s="1310"/>
      <c r="CF58" s="1310"/>
      <c r="CG58" s="1310"/>
      <c r="CH58" s="1310"/>
      <c r="CI58" s="1310"/>
      <c r="CJ58" s="1310"/>
      <c r="CK58" s="1310"/>
      <c r="CL58" s="1310"/>
      <c r="CM58" s="1310"/>
      <c r="CN58" s="1310"/>
      <c r="CO58" s="1310"/>
      <c r="CP58" s="1310"/>
      <c r="CQ58" s="1310"/>
      <c r="CR58" s="1310"/>
      <c r="CS58" s="1310"/>
      <c r="CT58" s="1310"/>
      <c r="CU58" s="1310"/>
      <c r="CV58" s="1310"/>
      <c r="CW58" s="1310"/>
      <c r="CX58" s="1310"/>
      <c r="CY58" s="1310"/>
      <c r="CZ58" s="1310"/>
      <c r="DA58" s="1310"/>
      <c r="DB58" s="1310"/>
      <c r="DC58" s="1310"/>
      <c r="DD58" s="407"/>
      <c r="DE58" s="406"/>
    </row>
    <row r="59" spans="1:109" s="402" customFormat="1" x14ac:dyDescent="0.15">
      <c r="A59" s="387"/>
      <c r="B59" s="406"/>
      <c r="K59" s="408"/>
      <c r="L59" s="408"/>
      <c r="M59" s="408"/>
      <c r="N59" s="408"/>
      <c r="AQ59" s="408"/>
      <c r="AR59" s="408"/>
      <c r="AS59" s="408"/>
      <c r="AT59" s="408"/>
      <c r="BC59" s="408"/>
      <c r="BD59" s="408"/>
      <c r="BE59" s="408"/>
      <c r="BF59" s="408"/>
      <c r="BO59" s="408"/>
      <c r="BP59" s="408"/>
      <c r="BQ59" s="408"/>
      <c r="BR59" s="408"/>
      <c r="CA59" s="408"/>
      <c r="CB59" s="408"/>
      <c r="CC59" s="408"/>
      <c r="CD59" s="408"/>
      <c r="CM59" s="408"/>
      <c r="CN59" s="408"/>
      <c r="CO59" s="408"/>
      <c r="CP59" s="408"/>
      <c r="CY59" s="408"/>
      <c r="CZ59" s="408"/>
      <c r="DA59" s="408"/>
      <c r="DB59" s="408"/>
      <c r="DC59" s="408"/>
      <c r="DD59" s="407"/>
      <c r="DE59" s="406"/>
    </row>
    <row r="60" spans="1:109" s="402" customFormat="1" x14ac:dyDescent="0.15">
      <c r="A60" s="387"/>
      <c r="B60" s="406"/>
      <c r="K60" s="408"/>
      <c r="L60" s="408"/>
      <c r="M60" s="408"/>
      <c r="N60" s="408"/>
      <c r="AQ60" s="408"/>
      <c r="AR60" s="408"/>
      <c r="AS60" s="408"/>
      <c r="AT60" s="408"/>
      <c r="BC60" s="408"/>
      <c r="BD60" s="408"/>
      <c r="BE60" s="408"/>
      <c r="BF60" s="408"/>
      <c r="BO60" s="408"/>
      <c r="BP60" s="408"/>
      <c r="BQ60" s="408"/>
      <c r="BR60" s="408"/>
      <c r="CA60" s="408"/>
      <c r="CB60" s="408"/>
      <c r="CC60" s="408"/>
      <c r="CD60" s="408"/>
      <c r="CM60" s="408"/>
      <c r="CN60" s="408"/>
      <c r="CO60" s="408"/>
      <c r="CP60" s="408"/>
      <c r="CY60" s="408"/>
      <c r="CZ60" s="408"/>
      <c r="DA60" s="408"/>
      <c r="DB60" s="408"/>
      <c r="DC60" s="408"/>
      <c r="DD60" s="407"/>
      <c r="DE60" s="406"/>
    </row>
    <row r="61" spans="1:109" s="402" customFormat="1" x14ac:dyDescent="0.15">
      <c r="A61" s="387"/>
      <c r="B61" s="409"/>
      <c r="C61" s="410"/>
      <c r="D61" s="410"/>
      <c r="E61" s="410"/>
      <c r="F61" s="410"/>
      <c r="G61" s="410"/>
      <c r="H61" s="410"/>
      <c r="I61" s="410"/>
      <c r="J61" s="410"/>
      <c r="K61" s="410"/>
      <c r="L61" s="410"/>
      <c r="M61" s="411"/>
      <c r="N61" s="411"/>
      <c r="O61" s="410"/>
      <c r="P61" s="410"/>
      <c r="Q61" s="410"/>
      <c r="R61" s="410"/>
      <c r="S61" s="410"/>
      <c r="T61" s="410"/>
      <c r="U61" s="410"/>
      <c r="V61" s="410"/>
      <c r="W61" s="410"/>
      <c r="X61" s="410"/>
      <c r="Y61" s="410"/>
      <c r="Z61" s="410"/>
      <c r="AA61" s="410"/>
      <c r="AB61" s="410"/>
      <c r="AC61" s="410"/>
      <c r="AD61" s="410"/>
      <c r="AE61" s="410"/>
      <c r="AF61" s="410"/>
      <c r="AG61" s="410"/>
      <c r="AH61" s="410"/>
      <c r="AI61" s="410"/>
      <c r="AJ61" s="410"/>
      <c r="AK61" s="410"/>
      <c r="AL61" s="410"/>
      <c r="AM61" s="410"/>
      <c r="AN61" s="410"/>
      <c r="AO61" s="410"/>
      <c r="AP61" s="410"/>
      <c r="AQ61" s="410"/>
      <c r="AR61" s="410"/>
      <c r="AS61" s="411"/>
      <c r="AT61" s="411"/>
      <c r="AU61" s="410"/>
      <c r="AV61" s="410"/>
      <c r="AW61" s="410"/>
      <c r="AX61" s="410"/>
      <c r="AY61" s="410"/>
      <c r="AZ61" s="410"/>
      <c r="BA61" s="410"/>
      <c r="BB61" s="410"/>
      <c r="BC61" s="410"/>
      <c r="BD61" s="410"/>
      <c r="BE61" s="411"/>
      <c r="BF61" s="411"/>
      <c r="BG61" s="410"/>
      <c r="BH61" s="410"/>
      <c r="BI61" s="410"/>
      <c r="BJ61" s="410"/>
      <c r="BK61" s="410"/>
      <c r="BL61" s="410"/>
      <c r="BM61" s="410"/>
      <c r="BN61" s="410"/>
      <c r="BO61" s="410"/>
      <c r="BP61" s="410"/>
      <c r="BQ61" s="411"/>
      <c r="BR61" s="411"/>
      <c r="BS61" s="410"/>
      <c r="BT61" s="410"/>
      <c r="BU61" s="410"/>
      <c r="BV61" s="410"/>
      <c r="BW61" s="410"/>
      <c r="BX61" s="410"/>
      <c r="BY61" s="410"/>
      <c r="BZ61" s="410"/>
      <c r="CA61" s="410"/>
      <c r="CB61" s="410"/>
      <c r="CC61" s="411"/>
      <c r="CD61" s="411"/>
      <c r="CE61" s="410"/>
      <c r="CF61" s="410"/>
      <c r="CG61" s="410"/>
      <c r="CH61" s="410"/>
      <c r="CI61" s="410"/>
      <c r="CJ61" s="410"/>
      <c r="CK61" s="410"/>
      <c r="CL61" s="410"/>
      <c r="CM61" s="410"/>
      <c r="CN61" s="410"/>
      <c r="CO61" s="411"/>
      <c r="CP61" s="411"/>
      <c r="CQ61" s="410"/>
      <c r="CR61" s="410"/>
      <c r="CS61" s="410"/>
      <c r="CT61" s="410"/>
      <c r="CU61" s="410"/>
      <c r="CV61" s="410"/>
      <c r="CW61" s="410"/>
      <c r="CX61" s="410"/>
      <c r="CY61" s="410"/>
      <c r="CZ61" s="410"/>
      <c r="DA61" s="411"/>
      <c r="DB61" s="411"/>
      <c r="DC61" s="411"/>
      <c r="DD61" s="412"/>
      <c r="DE61" s="406"/>
    </row>
    <row r="62" spans="1:109" x14ac:dyDescent="0.15">
      <c r="B62" s="399"/>
      <c r="C62" s="399"/>
      <c r="D62" s="399"/>
      <c r="E62" s="399"/>
      <c r="F62" s="399"/>
      <c r="G62" s="399"/>
      <c r="H62" s="399"/>
      <c r="I62" s="399"/>
      <c r="J62" s="399"/>
      <c r="K62" s="399"/>
      <c r="L62" s="399"/>
      <c r="M62" s="399"/>
      <c r="N62" s="399"/>
      <c r="O62" s="399"/>
      <c r="P62" s="399"/>
      <c r="Q62" s="399"/>
      <c r="R62" s="399"/>
      <c r="S62" s="399"/>
      <c r="T62" s="399"/>
      <c r="U62" s="399"/>
      <c r="V62" s="399"/>
      <c r="W62" s="399"/>
      <c r="X62" s="399"/>
      <c r="Y62" s="399"/>
      <c r="Z62" s="399"/>
      <c r="AA62" s="399"/>
      <c r="AB62" s="399"/>
      <c r="AC62" s="399"/>
      <c r="AD62" s="399"/>
      <c r="AE62" s="399"/>
      <c r="AF62" s="399"/>
      <c r="AG62" s="399"/>
      <c r="AH62" s="399"/>
      <c r="AI62" s="399"/>
      <c r="AJ62" s="399"/>
      <c r="AK62" s="399"/>
      <c r="AL62" s="399"/>
      <c r="AM62" s="399"/>
      <c r="AN62" s="399"/>
      <c r="AO62" s="399"/>
      <c r="AP62" s="399"/>
      <c r="AQ62" s="399"/>
      <c r="AR62" s="399"/>
      <c r="AS62" s="399"/>
      <c r="AT62" s="399"/>
      <c r="AU62" s="399"/>
      <c r="AV62" s="399"/>
      <c r="AW62" s="399"/>
      <c r="AX62" s="399"/>
      <c r="AY62" s="399"/>
      <c r="AZ62" s="399"/>
      <c r="BA62" s="399"/>
      <c r="BB62" s="399"/>
      <c r="BC62" s="399"/>
      <c r="BD62" s="399"/>
      <c r="BE62" s="399"/>
      <c r="BF62" s="399"/>
      <c r="BG62" s="399"/>
      <c r="BH62" s="399"/>
      <c r="BI62" s="399"/>
      <c r="BJ62" s="399"/>
      <c r="BK62" s="399"/>
      <c r="BL62" s="399"/>
      <c r="BM62" s="399"/>
      <c r="BN62" s="399"/>
      <c r="BO62" s="399"/>
      <c r="BP62" s="399"/>
      <c r="BQ62" s="399"/>
      <c r="BR62" s="399"/>
      <c r="BS62" s="399"/>
      <c r="BT62" s="399"/>
      <c r="BU62" s="399"/>
      <c r="BV62" s="399"/>
      <c r="BW62" s="399"/>
      <c r="BX62" s="399"/>
      <c r="BY62" s="399"/>
      <c r="BZ62" s="399"/>
      <c r="CA62" s="399"/>
      <c r="CB62" s="399"/>
      <c r="CC62" s="399"/>
      <c r="CD62" s="399"/>
      <c r="CE62" s="399"/>
      <c r="CF62" s="399"/>
      <c r="CG62" s="399"/>
      <c r="CH62" s="399"/>
      <c r="CI62" s="399"/>
      <c r="CJ62" s="399"/>
      <c r="CK62" s="399"/>
      <c r="CL62" s="399"/>
      <c r="CM62" s="399"/>
      <c r="CN62" s="399"/>
      <c r="CO62" s="399"/>
      <c r="CP62" s="399"/>
      <c r="CQ62" s="399"/>
      <c r="CR62" s="399"/>
      <c r="CS62" s="399"/>
      <c r="CT62" s="399"/>
      <c r="CU62" s="399"/>
      <c r="CV62" s="399"/>
      <c r="CW62" s="399"/>
      <c r="CX62" s="399"/>
      <c r="CY62" s="399"/>
      <c r="CZ62" s="399"/>
      <c r="DA62" s="399"/>
      <c r="DB62" s="399"/>
      <c r="DC62" s="399"/>
      <c r="DD62" s="399"/>
      <c r="DE62" s="387"/>
    </row>
    <row r="63" spans="1:109" ht="17.25" x14ac:dyDescent="0.15">
      <c r="B63" s="413" t="s">
        <v>588</v>
      </c>
    </row>
    <row r="64" spans="1:109" x14ac:dyDescent="0.15">
      <c r="B64" s="394"/>
      <c r="G64" s="401"/>
      <c r="I64" s="414"/>
      <c r="J64" s="414"/>
      <c r="K64" s="414"/>
      <c r="L64" s="414"/>
      <c r="M64" s="414"/>
      <c r="N64" s="415"/>
      <c r="AM64" s="401"/>
      <c r="AN64" s="401" t="s">
        <v>582</v>
      </c>
      <c r="AP64" s="402"/>
      <c r="AQ64" s="402"/>
      <c r="AR64" s="402"/>
      <c r="AY64" s="401"/>
      <c r="BA64" s="402"/>
      <c r="BB64" s="402"/>
      <c r="BC64" s="402"/>
      <c r="BK64" s="401"/>
      <c r="BM64" s="402"/>
      <c r="BN64" s="402"/>
      <c r="BO64" s="402"/>
      <c r="BW64" s="401"/>
      <c r="BY64" s="402"/>
      <c r="BZ64" s="402"/>
      <c r="CA64" s="402"/>
      <c r="CI64" s="401"/>
      <c r="CK64" s="402"/>
      <c r="CL64" s="402"/>
      <c r="CM64" s="402"/>
      <c r="CU64" s="401"/>
      <c r="CW64" s="402"/>
      <c r="CX64" s="402"/>
      <c r="CY64" s="402"/>
    </row>
    <row r="65" spans="2:107" x14ac:dyDescent="0.15">
      <c r="B65" s="394"/>
      <c r="AN65" s="1313" t="s">
        <v>590</v>
      </c>
      <c r="AO65" s="1314"/>
      <c r="AP65" s="1314"/>
      <c r="AQ65" s="1314"/>
      <c r="AR65" s="1314"/>
      <c r="AS65" s="1314"/>
      <c r="AT65" s="1314"/>
      <c r="AU65" s="1314"/>
      <c r="AV65" s="1314"/>
      <c r="AW65" s="1314"/>
      <c r="AX65" s="1314"/>
      <c r="AY65" s="1314"/>
      <c r="AZ65" s="1314"/>
      <c r="BA65" s="1314"/>
      <c r="BB65" s="1314"/>
      <c r="BC65" s="1314"/>
      <c r="BD65" s="1314"/>
      <c r="BE65" s="1314"/>
      <c r="BF65" s="1314"/>
      <c r="BG65" s="1314"/>
      <c r="BH65" s="1314"/>
      <c r="BI65" s="1314"/>
      <c r="BJ65" s="1314"/>
      <c r="BK65" s="1314"/>
      <c r="BL65" s="1314"/>
      <c r="BM65" s="1314"/>
      <c r="BN65" s="1314"/>
      <c r="BO65" s="1314"/>
      <c r="BP65" s="1314"/>
      <c r="BQ65" s="1314"/>
      <c r="BR65" s="1314"/>
      <c r="BS65" s="1314"/>
      <c r="BT65" s="1314"/>
      <c r="BU65" s="1314"/>
      <c r="BV65" s="1314"/>
      <c r="BW65" s="1314"/>
      <c r="BX65" s="1314"/>
      <c r="BY65" s="1314"/>
      <c r="BZ65" s="1314"/>
      <c r="CA65" s="1314"/>
      <c r="CB65" s="1314"/>
      <c r="CC65" s="1314"/>
      <c r="CD65" s="1314"/>
      <c r="CE65" s="1314"/>
      <c r="CF65" s="1314"/>
      <c r="CG65" s="1314"/>
      <c r="CH65" s="1314"/>
      <c r="CI65" s="1314"/>
      <c r="CJ65" s="1314"/>
      <c r="CK65" s="1314"/>
      <c r="CL65" s="1314"/>
      <c r="CM65" s="1314"/>
      <c r="CN65" s="1314"/>
      <c r="CO65" s="1314"/>
      <c r="CP65" s="1314"/>
      <c r="CQ65" s="1314"/>
      <c r="CR65" s="1314"/>
      <c r="CS65" s="1314"/>
      <c r="CT65" s="1314"/>
      <c r="CU65" s="1314"/>
      <c r="CV65" s="1314"/>
      <c r="CW65" s="1314"/>
      <c r="CX65" s="1314"/>
      <c r="CY65" s="1314"/>
      <c r="CZ65" s="1314"/>
      <c r="DA65" s="1314"/>
      <c r="DB65" s="1314"/>
      <c r="DC65" s="1315"/>
    </row>
    <row r="66" spans="2:107" x14ac:dyDescent="0.15">
      <c r="B66" s="394"/>
      <c r="AN66" s="1316"/>
      <c r="AO66" s="1317"/>
      <c r="AP66" s="1317"/>
      <c r="AQ66" s="1317"/>
      <c r="AR66" s="1317"/>
      <c r="AS66" s="1317"/>
      <c r="AT66" s="1317"/>
      <c r="AU66" s="1317"/>
      <c r="AV66" s="1317"/>
      <c r="AW66" s="1317"/>
      <c r="AX66" s="1317"/>
      <c r="AY66" s="1317"/>
      <c r="AZ66" s="1317"/>
      <c r="BA66" s="1317"/>
      <c r="BB66" s="1317"/>
      <c r="BC66" s="1317"/>
      <c r="BD66" s="1317"/>
      <c r="BE66" s="1317"/>
      <c r="BF66" s="1317"/>
      <c r="BG66" s="1317"/>
      <c r="BH66" s="1317"/>
      <c r="BI66" s="1317"/>
      <c r="BJ66" s="1317"/>
      <c r="BK66" s="1317"/>
      <c r="BL66" s="1317"/>
      <c r="BM66" s="1317"/>
      <c r="BN66" s="1317"/>
      <c r="BO66" s="1317"/>
      <c r="BP66" s="1317"/>
      <c r="BQ66" s="1317"/>
      <c r="BR66" s="1317"/>
      <c r="BS66" s="1317"/>
      <c r="BT66" s="1317"/>
      <c r="BU66" s="1317"/>
      <c r="BV66" s="1317"/>
      <c r="BW66" s="1317"/>
      <c r="BX66" s="1317"/>
      <c r="BY66" s="1317"/>
      <c r="BZ66" s="1317"/>
      <c r="CA66" s="1317"/>
      <c r="CB66" s="1317"/>
      <c r="CC66" s="1317"/>
      <c r="CD66" s="1317"/>
      <c r="CE66" s="1317"/>
      <c r="CF66" s="1317"/>
      <c r="CG66" s="1317"/>
      <c r="CH66" s="1317"/>
      <c r="CI66" s="1317"/>
      <c r="CJ66" s="1317"/>
      <c r="CK66" s="1317"/>
      <c r="CL66" s="1317"/>
      <c r="CM66" s="1317"/>
      <c r="CN66" s="1317"/>
      <c r="CO66" s="1317"/>
      <c r="CP66" s="1317"/>
      <c r="CQ66" s="1317"/>
      <c r="CR66" s="1317"/>
      <c r="CS66" s="1317"/>
      <c r="CT66" s="1317"/>
      <c r="CU66" s="1317"/>
      <c r="CV66" s="1317"/>
      <c r="CW66" s="1317"/>
      <c r="CX66" s="1317"/>
      <c r="CY66" s="1317"/>
      <c r="CZ66" s="1317"/>
      <c r="DA66" s="1317"/>
      <c r="DB66" s="1317"/>
      <c r="DC66" s="1318"/>
    </row>
    <row r="67" spans="2:107" x14ac:dyDescent="0.15">
      <c r="B67" s="394"/>
      <c r="AN67" s="1316"/>
      <c r="AO67" s="1317"/>
      <c r="AP67" s="1317"/>
      <c r="AQ67" s="1317"/>
      <c r="AR67" s="1317"/>
      <c r="AS67" s="1317"/>
      <c r="AT67" s="1317"/>
      <c r="AU67" s="1317"/>
      <c r="AV67" s="1317"/>
      <c r="AW67" s="1317"/>
      <c r="AX67" s="1317"/>
      <c r="AY67" s="1317"/>
      <c r="AZ67" s="1317"/>
      <c r="BA67" s="1317"/>
      <c r="BB67" s="1317"/>
      <c r="BC67" s="1317"/>
      <c r="BD67" s="1317"/>
      <c r="BE67" s="1317"/>
      <c r="BF67" s="1317"/>
      <c r="BG67" s="1317"/>
      <c r="BH67" s="1317"/>
      <c r="BI67" s="1317"/>
      <c r="BJ67" s="1317"/>
      <c r="BK67" s="1317"/>
      <c r="BL67" s="1317"/>
      <c r="BM67" s="1317"/>
      <c r="BN67" s="1317"/>
      <c r="BO67" s="1317"/>
      <c r="BP67" s="1317"/>
      <c r="BQ67" s="1317"/>
      <c r="BR67" s="1317"/>
      <c r="BS67" s="1317"/>
      <c r="BT67" s="1317"/>
      <c r="BU67" s="1317"/>
      <c r="BV67" s="1317"/>
      <c r="BW67" s="1317"/>
      <c r="BX67" s="1317"/>
      <c r="BY67" s="1317"/>
      <c r="BZ67" s="1317"/>
      <c r="CA67" s="1317"/>
      <c r="CB67" s="1317"/>
      <c r="CC67" s="1317"/>
      <c r="CD67" s="1317"/>
      <c r="CE67" s="1317"/>
      <c r="CF67" s="1317"/>
      <c r="CG67" s="1317"/>
      <c r="CH67" s="1317"/>
      <c r="CI67" s="1317"/>
      <c r="CJ67" s="1317"/>
      <c r="CK67" s="1317"/>
      <c r="CL67" s="1317"/>
      <c r="CM67" s="1317"/>
      <c r="CN67" s="1317"/>
      <c r="CO67" s="1317"/>
      <c r="CP67" s="1317"/>
      <c r="CQ67" s="1317"/>
      <c r="CR67" s="1317"/>
      <c r="CS67" s="1317"/>
      <c r="CT67" s="1317"/>
      <c r="CU67" s="1317"/>
      <c r="CV67" s="1317"/>
      <c r="CW67" s="1317"/>
      <c r="CX67" s="1317"/>
      <c r="CY67" s="1317"/>
      <c r="CZ67" s="1317"/>
      <c r="DA67" s="1317"/>
      <c r="DB67" s="1317"/>
      <c r="DC67" s="1318"/>
    </row>
    <row r="68" spans="2:107" x14ac:dyDescent="0.15">
      <c r="B68" s="394"/>
      <c r="AN68" s="1316"/>
      <c r="AO68" s="1317"/>
      <c r="AP68" s="1317"/>
      <c r="AQ68" s="1317"/>
      <c r="AR68" s="1317"/>
      <c r="AS68" s="1317"/>
      <c r="AT68" s="1317"/>
      <c r="AU68" s="1317"/>
      <c r="AV68" s="1317"/>
      <c r="AW68" s="1317"/>
      <c r="AX68" s="1317"/>
      <c r="AY68" s="1317"/>
      <c r="AZ68" s="1317"/>
      <c r="BA68" s="1317"/>
      <c r="BB68" s="1317"/>
      <c r="BC68" s="1317"/>
      <c r="BD68" s="1317"/>
      <c r="BE68" s="1317"/>
      <c r="BF68" s="1317"/>
      <c r="BG68" s="1317"/>
      <c r="BH68" s="1317"/>
      <c r="BI68" s="1317"/>
      <c r="BJ68" s="1317"/>
      <c r="BK68" s="1317"/>
      <c r="BL68" s="1317"/>
      <c r="BM68" s="1317"/>
      <c r="BN68" s="1317"/>
      <c r="BO68" s="1317"/>
      <c r="BP68" s="1317"/>
      <c r="BQ68" s="1317"/>
      <c r="BR68" s="1317"/>
      <c r="BS68" s="1317"/>
      <c r="BT68" s="1317"/>
      <c r="BU68" s="1317"/>
      <c r="BV68" s="1317"/>
      <c r="BW68" s="1317"/>
      <c r="BX68" s="1317"/>
      <c r="BY68" s="1317"/>
      <c r="BZ68" s="1317"/>
      <c r="CA68" s="1317"/>
      <c r="CB68" s="1317"/>
      <c r="CC68" s="1317"/>
      <c r="CD68" s="1317"/>
      <c r="CE68" s="1317"/>
      <c r="CF68" s="1317"/>
      <c r="CG68" s="1317"/>
      <c r="CH68" s="1317"/>
      <c r="CI68" s="1317"/>
      <c r="CJ68" s="1317"/>
      <c r="CK68" s="1317"/>
      <c r="CL68" s="1317"/>
      <c r="CM68" s="1317"/>
      <c r="CN68" s="1317"/>
      <c r="CO68" s="1317"/>
      <c r="CP68" s="1317"/>
      <c r="CQ68" s="1317"/>
      <c r="CR68" s="1317"/>
      <c r="CS68" s="1317"/>
      <c r="CT68" s="1317"/>
      <c r="CU68" s="1317"/>
      <c r="CV68" s="1317"/>
      <c r="CW68" s="1317"/>
      <c r="CX68" s="1317"/>
      <c r="CY68" s="1317"/>
      <c r="CZ68" s="1317"/>
      <c r="DA68" s="1317"/>
      <c r="DB68" s="1317"/>
      <c r="DC68" s="1318"/>
    </row>
    <row r="69" spans="2:107" x14ac:dyDescent="0.15">
      <c r="B69" s="394"/>
      <c r="AN69" s="1319"/>
      <c r="AO69" s="1320"/>
      <c r="AP69" s="1320"/>
      <c r="AQ69" s="1320"/>
      <c r="AR69" s="1320"/>
      <c r="AS69" s="1320"/>
      <c r="AT69" s="1320"/>
      <c r="AU69" s="1320"/>
      <c r="AV69" s="1320"/>
      <c r="AW69" s="1320"/>
      <c r="AX69" s="1320"/>
      <c r="AY69" s="1320"/>
      <c r="AZ69" s="1320"/>
      <c r="BA69" s="1320"/>
      <c r="BB69" s="1320"/>
      <c r="BC69" s="1320"/>
      <c r="BD69" s="1320"/>
      <c r="BE69" s="1320"/>
      <c r="BF69" s="1320"/>
      <c r="BG69" s="1320"/>
      <c r="BH69" s="1320"/>
      <c r="BI69" s="1320"/>
      <c r="BJ69" s="1320"/>
      <c r="BK69" s="1320"/>
      <c r="BL69" s="1320"/>
      <c r="BM69" s="1320"/>
      <c r="BN69" s="1320"/>
      <c r="BO69" s="1320"/>
      <c r="BP69" s="1320"/>
      <c r="BQ69" s="1320"/>
      <c r="BR69" s="1320"/>
      <c r="BS69" s="1320"/>
      <c r="BT69" s="1320"/>
      <c r="BU69" s="1320"/>
      <c r="BV69" s="1320"/>
      <c r="BW69" s="1320"/>
      <c r="BX69" s="1320"/>
      <c r="BY69" s="1320"/>
      <c r="BZ69" s="1320"/>
      <c r="CA69" s="1320"/>
      <c r="CB69" s="1320"/>
      <c r="CC69" s="1320"/>
      <c r="CD69" s="1320"/>
      <c r="CE69" s="1320"/>
      <c r="CF69" s="1320"/>
      <c r="CG69" s="1320"/>
      <c r="CH69" s="1320"/>
      <c r="CI69" s="1320"/>
      <c r="CJ69" s="1320"/>
      <c r="CK69" s="1320"/>
      <c r="CL69" s="1320"/>
      <c r="CM69" s="1320"/>
      <c r="CN69" s="1320"/>
      <c r="CO69" s="1320"/>
      <c r="CP69" s="1320"/>
      <c r="CQ69" s="1320"/>
      <c r="CR69" s="1320"/>
      <c r="CS69" s="1320"/>
      <c r="CT69" s="1320"/>
      <c r="CU69" s="1320"/>
      <c r="CV69" s="1320"/>
      <c r="CW69" s="1320"/>
      <c r="CX69" s="1320"/>
      <c r="CY69" s="1320"/>
      <c r="CZ69" s="1320"/>
      <c r="DA69" s="1320"/>
      <c r="DB69" s="1320"/>
      <c r="DC69" s="1321"/>
    </row>
    <row r="70" spans="2:107" x14ac:dyDescent="0.15">
      <c r="B70" s="394"/>
      <c r="H70" s="416"/>
      <c r="I70" s="416"/>
      <c r="J70" s="417"/>
      <c r="K70" s="417"/>
      <c r="L70" s="418"/>
      <c r="M70" s="417"/>
      <c r="N70" s="418"/>
      <c r="AN70" s="403"/>
      <c r="AO70" s="403"/>
      <c r="AP70" s="403"/>
      <c r="AZ70" s="403"/>
      <c r="BA70" s="403"/>
      <c r="BB70" s="403"/>
      <c r="BL70" s="403"/>
      <c r="BM70" s="403"/>
      <c r="BN70" s="403"/>
      <c r="BX70" s="403"/>
      <c r="BY70" s="403"/>
      <c r="BZ70" s="403"/>
      <c r="CJ70" s="403"/>
      <c r="CK70" s="403"/>
      <c r="CL70" s="403"/>
      <c r="CV70" s="403"/>
      <c r="CW70" s="403"/>
      <c r="CX70" s="403"/>
    </row>
    <row r="71" spans="2:107" x14ac:dyDescent="0.15">
      <c r="B71" s="394"/>
      <c r="G71" s="419"/>
      <c r="I71" s="420"/>
      <c r="J71" s="417"/>
      <c r="K71" s="417"/>
      <c r="L71" s="418"/>
      <c r="M71" s="417"/>
      <c r="N71" s="418"/>
      <c r="AM71" s="419"/>
      <c r="AN71" s="387" t="s">
        <v>583</v>
      </c>
    </row>
    <row r="72" spans="2:107" x14ac:dyDescent="0.15">
      <c r="B72" s="394"/>
      <c r="G72" s="1305"/>
      <c r="H72" s="1305"/>
      <c r="I72" s="1305"/>
      <c r="J72" s="1305"/>
      <c r="K72" s="404"/>
      <c r="L72" s="404"/>
      <c r="M72" s="405"/>
      <c r="N72" s="405"/>
      <c r="AN72" s="1306"/>
      <c r="AO72" s="1307"/>
      <c r="AP72" s="1307"/>
      <c r="AQ72" s="1307"/>
      <c r="AR72" s="1307"/>
      <c r="AS72" s="1307"/>
      <c r="AT72" s="1307"/>
      <c r="AU72" s="1307"/>
      <c r="AV72" s="1307"/>
      <c r="AW72" s="1307"/>
      <c r="AX72" s="1307"/>
      <c r="AY72" s="1307"/>
      <c r="AZ72" s="1307"/>
      <c r="BA72" s="1307"/>
      <c r="BB72" s="1307"/>
      <c r="BC72" s="1307"/>
      <c r="BD72" s="1307"/>
      <c r="BE72" s="1307"/>
      <c r="BF72" s="1307"/>
      <c r="BG72" s="1307"/>
      <c r="BH72" s="1307"/>
      <c r="BI72" s="1307"/>
      <c r="BJ72" s="1307"/>
      <c r="BK72" s="1307"/>
      <c r="BL72" s="1307"/>
      <c r="BM72" s="1307"/>
      <c r="BN72" s="1307"/>
      <c r="BO72" s="1308"/>
      <c r="BP72" s="1309" t="s">
        <v>541</v>
      </c>
      <c r="BQ72" s="1309"/>
      <c r="BR72" s="1309"/>
      <c r="BS72" s="1309"/>
      <c r="BT72" s="1309"/>
      <c r="BU72" s="1309"/>
      <c r="BV72" s="1309"/>
      <c r="BW72" s="1309"/>
      <c r="BX72" s="1309" t="s">
        <v>542</v>
      </c>
      <c r="BY72" s="1309"/>
      <c r="BZ72" s="1309"/>
      <c r="CA72" s="1309"/>
      <c r="CB72" s="1309"/>
      <c r="CC72" s="1309"/>
      <c r="CD72" s="1309"/>
      <c r="CE72" s="1309"/>
      <c r="CF72" s="1309" t="s">
        <v>543</v>
      </c>
      <c r="CG72" s="1309"/>
      <c r="CH72" s="1309"/>
      <c r="CI72" s="1309"/>
      <c r="CJ72" s="1309"/>
      <c r="CK72" s="1309"/>
      <c r="CL72" s="1309"/>
      <c r="CM72" s="1309"/>
      <c r="CN72" s="1309" t="s">
        <v>544</v>
      </c>
      <c r="CO72" s="1309"/>
      <c r="CP72" s="1309"/>
      <c r="CQ72" s="1309"/>
      <c r="CR72" s="1309"/>
      <c r="CS72" s="1309"/>
      <c r="CT72" s="1309"/>
      <c r="CU72" s="1309"/>
      <c r="CV72" s="1309" t="s">
        <v>545</v>
      </c>
      <c r="CW72" s="1309"/>
      <c r="CX72" s="1309"/>
      <c r="CY72" s="1309"/>
      <c r="CZ72" s="1309"/>
      <c r="DA72" s="1309"/>
      <c r="DB72" s="1309"/>
      <c r="DC72" s="1309"/>
    </row>
    <row r="73" spans="2:107" x14ac:dyDescent="0.15">
      <c r="B73" s="394"/>
      <c r="G73" s="1323"/>
      <c r="H73" s="1323"/>
      <c r="I73" s="1323"/>
      <c r="J73" s="1323"/>
      <c r="K73" s="1326"/>
      <c r="L73" s="1326"/>
      <c r="M73" s="1326"/>
      <c r="N73" s="1326"/>
      <c r="AM73" s="403"/>
      <c r="AN73" s="1312" t="s">
        <v>584</v>
      </c>
      <c r="AO73" s="1312"/>
      <c r="AP73" s="1312"/>
      <c r="AQ73" s="1312"/>
      <c r="AR73" s="1312"/>
      <c r="AS73" s="1312"/>
      <c r="AT73" s="1312"/>
      <c r="AU73" s="1312"/>
      <c r="AV73" s="1312"/>
      <c r="AW73" s="1312"/>
      <c r="AX73" s="1312"/>
      <c r="AY73" s="1312"/>
      <c r="AZ73" s="1312"/>
      <c r="BA73" s="1312"/>
      <c r="BB73" s="1312" t="s">
        <v>585</v>
      </c>
      <c r="BC73" s="1312"/>
      <c r="BD73" s="1312"/>
      <c r="BE73" s="1312"/>
      <c r="BF73" s="1312"/>
      <c r="BG73" s="1312"/>
      <c r="BH73" s="1312"/>
      <c r="BI73" s="1312"/>
      <c r="BJ73" s="1312"/>
      <c r="BK73" s="1312"/>
      <c r="BL73" s="1312"/>
      <c r="BM73" s="1312"/>
      <c r="BN73" s="1312"/>
      <c r="BO73" s="1312"/>
      <c r="BP73" s="1310"/>
      <c r="BQ73" s="1310"/>
      <c r="BR73" s="1310"/>
      <c r="BS73" s="1310"/>
      <c r="BT73" s="1310"/>
      <c r="BU73" s="1310"/>
      <c r="BV73" s="1310"/>
      <c r="BW73" s="1310"/>
      <c r="BX73" s="1310"/>
      <c r="BY73" s="1310"/>
      <c r="BZ73" s="1310"/>
      <c r="CA73" s="1310"/>
      <c r="CB73" s="1310"/>
      <c r="CC73" s="1310"/>
      <c r="CD73" s="1310"/>
      <c r="CE73" s="1310"/>
      <c r="CF73" s="1310"/>
      <c r="CG73" s="1310"/>
      <c r="CH73" s="1310"/>
      <c r="CI73" s="1310"/>
      <c r="CJ73" s="1310"/>
      <c r="CK73" s="1310"/>
      <c r="CL73" s="1310"/>
      <c r="CM73" s="1310"/>
      <c r="CN73" s="1310"/>
      <c r="CO73" s="1310"/>
      <c r="CP73" s="1310"/>
      <c r="CQ73" s="1310"/>
      <c r="CR73" s="1310"/>
      <c r="CS73" s="1310"/>
      <c r="CT73" s="1310"/>
      <c r="CU73" s="1310"/>
      <c r="CV73" s="1310"/>
      <c r="CW73" s="1310"/>
      <c r="CX73" s="1310"/>
      <c r="CY73" s="1310"/>
      <c r="CZ73" s="1310"/>
      <c r="DA73" s="1310"/>
      <c r="DB73" s="1310"/>
      <c r="DC73" s="1310"/>
    </row>
    <row r="74" spans="2:107" x14ac:dyDescent="0.15">
      <c r="B74" s="394"/>
      <c r="G74" s="1323"/>
      <c r="H74" s="1323"/>
      <c r="I74" s="1323"/>
      <c r="J74" s="1323"/>
      <c r="K74" s="1326"/>
      <c r="L74" s="1326"/>
      <c r="M74" s="1326"/>
      <c r="N74" s="1326"/>
      <c r="AM74" s="403"/>
      <c r="AN74" s="1312"/>
      <c r="AO74" s="1312"/>
      <c r="AP74" s="1312"/>
      <c r="AQ74" s="1312"/>
      <c r="AR74" s="1312"/>
      <c r="AS74" s="1312"/>
      <c r="AT74" s="1312"/>
      <c r="AU74" s="1312"/>
      <c r="AV74" s="1312"/>
      <c r="AW74" s="1312"/>
      <c r="AX74" s="1312"/>
      <c r="AY74" s="1312"/>
      <c r="AZ74" s="1312"/>
      <c r="BA74" s="1312"/>
      <c r="BB74" s="1312"/>
      <c r="BC74" s="1312"/>
      <c r="BD74" s="1312"/>
      <c r="BE74" s="1312"/>
      <c r="BF74" s="1312"/>
      <c r="BG74" s="1312"/>
      <c r="BH74" s="1312"/>
      <c r="BI74" s="1312"/>
      <c r="BJ74" s="1312"/>
      <c r="BK74" s="1312"/>
      <c r="BL74" s="1312"/>
      <c r="BM74" s="1312"/>
      <c r="BN74" s="1312"/>
      <c r="BO74" s="1312"/>
      <c r="BP74" s="1310"/>
      <c r="BQ74" s="1310"/>
      <c r="BR74" s="1310"/>
      <c r="BS74" s="1310"/>
      <c r="BT74" s="1310"/>
      <c r="BU74" s="1310"/>
      <c r="BV74" s="1310"/>
      <c r="BW74" s="1310"/>
      <c r="BX74" s="1310"/>
      <c r="BY74" s="1310"/>
      <c r="BZ74" s="1310"/>
      <c r="CA74" s="1310"/>
      <c r="CB74" s="1310"/>
      <c r="CC74" s="1310"/>
      <c r="CD74" s="1310"/>
      <c r="CE74" s="1310"/>
      <c r="CF74" s="1310"/>
      <c r="CG74" s="1310"/>
      <c r="CH74" s="1310"/>
      <c r="CI74" s="1310"/>
      <c r="CJ74" s="1310"/>
      <c r="CK74" s="1310"/>
      <c r="CL74" s="1310"/>
      <c r="CM74" s="1310"/>
      <c r="CN74" s="1310"/>
      <c r="CO74" s="1310"/>
      <c r="CP74" s="1310"/>
      <c r="CQ74" s="1310"/>
      <c r="CR74" s="1310"/>
      <c r="CS74" s="1310"/>
      <c r="CT74" s="1310"/>
      <c r="CU74" s="1310"/>
      <c r="CV74" s="1310"/>
      <c r="CW74" s="1310"/>
      <c r="CX74" s="1310"/>
      <c r="CY74" s="1310"/>
      <c r="CZ74" s="1310"/>
      <c r="DA74" s="1310"/>
      <c r="DB74" s="1310"/>
      <c r="DC74" s="1310"/>
    </row>
    <row r="75" spans="2:107" x14ac:dyDescent="0.15">
      <c r="B75" s="394"/>
      <c r="G75" s="1323"/>
      <c r="H75" s="1323"/>
      <c r="I75" s="1305"/>
      <c r="J75" s="1305"/>
      <c r="K75" s="1322"/>
      <c r="L75" s="1322"/>
      <c r="M75" s="1322"/>
      <c r="N75" s="1322"/>
      <c r="AM75" s="403"/>
      <c r="AN75" s="1312"/>
      <c r="AO75" s="1312"/>
      <c r="AP75" s="1312"/>
      <c r="AQ75" s="1312"/>
      <c r="AR75" s="1312"/>
      <c r="AS75" s="1312"/>
      <c r="AT75" s="1312"/>
      <c r="AU75" s="1312"/>
      <c r="AV75" s="1312"/>
      <c r="AW75" s="1312"/>
      <c r="AX75" s="1312"/>
      <c r="AY75" s="1312"/>
      <c r="AZ75" s="1312"/>
      <c r="BA75" s="1312"/>
      <c r="BB75" s="1312" t="s">
        <v>589</v>
      </c>
      <c r="BC75" s="1312"/>
      <c r="BD75" s="1312"/>
      <c r="BE75" s="1312"/>
      <c r="BF75" s="1312"/>
      <c r="BG75" s="1312"/>
      <c r="BH75" s="1312"/>
      <c r="BI75" s="1312"/>
      <c r="BJ75" s="1312"/>
      <c r="BK75" s="1312"/>
      <c r="BL75" s="1312"/>
      <c r="BM75" s="1312"/>
      <c r="BN75" s="1312"/>
      <c r="BO75" s="1312"/>
      <c r="BP75" s="1310">
        <v>-1.8</v>
      </c>
      <c r="BQ75" s="1310"/>
      <c r="BR75" s="1310"/>
      <c r="BS75" s="1310"/>
      <c r="BT75" s="1310"/>
      <c r="BU75" s="1310"/>
      <c r="BV75" s="1310"/>
      <c r="BW75" s="1310"/>
      <c r="BX75" s="1310">
        <v>-2.2999999999999998</v>
      </c>
      <c r="BY75" s="1310"/>
      <c r="BZ75" s="1310"/>
      <c r="CA75" s="1310"/>
      <c r="CB75" s="1310"/>
      <c r="CC75" s="1310"/>
      <c r="CD75" s="1310"/>
      <c r="CE75" s="1310"/>
      <c r="CF75" s="1310">
        <v>-3</v>
      </c>
      <c r="CG75" s="1310"/>
      <c r="CH75" s="1310"/>
      <c r="CI75" s="1310"/>
      <c r="CJ75" s="1310"/>
      <c r="CK75" s="1310"/>
      <c r="CL75" s="1310"/>
      <c r="CM75" s="1310"/>
      <c r="CN75" s="1310">
        <v>-3.8</v>
      </c>
      <c r="CO75" s="1310"/>
      <c r="CP75" s="1310"/>
      <c r="CQ75" s="1310"/>
      <c r="CR75" s="1310"/>
      <c r="CS75" s="1310"/>
      <c r="CT75" s="1310"/>
      <c r="CU75" s="1310"/>
      <c r="CV75" s="1310">
        <v>-4.8</v>
      </c>
      <c r="CW75" s="1310"/>
      <c r="CX75" s="1310"/>
      <c r="CY75" s="1310"/>
      <c r="CZ75" s="1310"/>
      <c r="DA75" s="1310"/>
      <c r="DB75" s="1310"/>
      <c r="DC75" s="1310"/>
    </row>
    <row r="76" spans="2:107" x14ac:dyDescent="0.15">
      <c r="B76" s="394"/>
      <c r="G76" s="1323"/>
      <c r="H76" s="1323"/>
      <c r="I76" s="1305"/>
      <c r="J76" s="1305"/>
      <c r="K76" s="1322"/>
      <c r="L76" s="1322"/>
      <c r="M76" s="1322"/>
      <c r="N76" s="1322"/>
      <c r="AM76" s="403"/>
      <c r="AN76" s="1312"/>
      <c r="AO76" s="1312"/>
      <c r="AP76" s="1312"/>
      <c r="AQ76" s="1312"/>
      <c r="AR76" s="1312"/>
      <c r="AS76" s="1312"/>
      <c r="AT76" s="1312"/>
      <c r="AU76" s="1312"/>
      <c r="AV76" s="1312"/>
      <c r="AW76" s="1312"/>
      <c r="AX76" s="1312"/>
      <c r="AY76" s="1312"/>
      <c r="AZ76" s="1312"/>
      <c r="BA76" s="1312"/>
      <c r="BB76" s="1312"/>
      <c r="BC76" s="1312"/>
      <c r="BD76" s="1312"/>
      <c r="BE76" s="1312"/>
      <c r="BF76" s="1312"/>
      <c r="BG76" s="1312"/>
      <c r="BH76" s="1312"/>
      <c r="BI76" s="1312"/>
      <c r="BJ76" s="1312"/>
      <c r="BK76" s="1312"/>
      <c r="BL76" s="1312"/>
      <c r="BM76" s="1312"/>
      <c r="BN76" s="1312"/>
      <c r="BO76" s="1312"/>
      <c r="BP76" s="1310"/>
      <c r="BQ76" s="1310"/>
      <c r="BR76" s="1310"/>
      <c r="BS76" s="1310"/>
      <c r="BT76" s="1310"/>
      <c r="BU76" s="1310"/>
      <c r="BV76" s="1310"/>
      <c r="BW76" s="1310"/>
      <c r="BX76" s="1310"/>
      <c r="BY76" s="1310"/>
      <c r="BZ76" s="1310"/>
      <c r="CA76" s="1310"/>
      <c r="CB76" s="1310"/>
      <c r="CC76" s="1310"/>
      <c r="CD76" s="1310"/>
      <c r="CE76" s="1310"/>
      <c r="CF76" s="1310"/>
      <c r="CG76" s="1310"/>
      <c r="CH76" s="1310"/>
      <c r="CI76" s="1310"/>
      <c r="CJ76" s="1310"/>
      <c r="CK76" s="1310"/>
      <c r="CL76" s="1310"/>
      <c r="CM76" s="1310"/>
      <c r="CN76" s="1310"/>
      <c r="CO76" s="1310"/>
      <c r="CP76" s="1310"/>
      <c r="CQ76" s="1310"/>
      <c r="CR76" s="1310"/>
      <c r="CS76" s="1310"/>
      <c r="CT76" s="1310"/>
      <c r="CU76" s="1310"/>
      <c r="CV76" s="1310"/>
      <c r="CW76" s="1310"/>
      <c r="CX76" s="1310"/>
      <c r="CY76" s="1310"/>
      <c r="CZ76" s="1310"/>
      <c r="DA76" s="1310"/>
      <c r="DB76" s="1310"/>
      <c r="DC76" s="1310"/>
    </row>
    <row r="77" spans="2:107" x14ac:dyDescent="0.15">
      <c r="B77" s="394"/>
      <c r="G77" s="1305"/>
      <c r="H77" s="1305"/>
      <c r="I77" s="1305"/>
      <c r="J77" s="1305"/>
      <c r="K77" s="1326"/>
      <c r="L77" s="1326"/>
      <c r="M77" s="1326"/>
      <c r="N77" s="1326"/>
      <c r="AN77" s="1309" t="s">
        <v>587</v>
      </c>
      <c r="AO77" s="1309"/>
      <c r="AP77" s="1309"/>
      <c r="AQ77" s="1309"/>
      <c r="AR77" s="1309"/>
      <c r="AS77" s="1309"/>
      <c r="AT77" s="1309"/>
      <c r="AU77" s="1309"/>
      <c r="AV77" s="1309"/>
      <c r="AW77" s="1309"/>
      <c r="AX77" s="1309"/>
      <c r="AY77" s="1309"/>
      <c r="AZ77" s="1309"/>
      <c r="BA77" s="1309"/>
      <c r="BB77" s="1312" t="s">
        <v>585</v>
      </c>
      <c r="BC77" s="1312"/>
      <c r="BD77" s="1312"/>
      <c r="BE77" s="1312"/>
      <c r="BF77" s="1312"/>
      <c r="BG77" s="1312"/>
      <c r="BH77" s="1312"/>
      <c r="BI77" s="1312"/>
      <c r="BJ77" s="1312"/>
      <c r="BK77" s="1312"/>
      <c r="BL77" s="1312"/>
      <c r="BM77" s="1312"/>
      <c r="BN77" s="1312"/>
      <c r="BO77" s="1312"/>
      <c r="BP77" s="1310">
        <v>0</v>
      </c>
      <c r="BQ77" s="1310"/>
      <c r="BR77" s="1310"/>
      <c r="BS77" s="1310"/>
      <c r="BT77" s="1310"/>
      <c r="BU77" s="1310"/>
      <c r="BV77" s="1310"/>
      <c r="BW77" s="1310"/>
      <c r="BX77" s="1310">
        <v>0</v>
      </c>
      <c r="BY77" s="1310"/>
      <c r="BZ77" s="1310"/>
      <c r="CA77" s="1310"/>
      <c r="CB77" s="1310"/>
      <c r="CC77" s="1310"/>
      <c r="CD77" s="1310"/>
      <c r="CE77" s="1310"/>
      <c r="CF77" s="1310">
        <v>0</v>
      </c>
      <c r="CG77" s="1310"/>
      <c r="CH77" s="1310"/>
      <c r="CI77" s="1310"/>
      <c r="CJ77" s="1310"/>
      <c r="CK77" s="1310"/>
      <c r="CL77" s="1310"/>
      <c r="CM77" s="1310"/>
      <c r="CN77" s="1310">
        <v>0</v>
      </c>
      <c r="CO77" s="1310"/>
      <c r="CP77" s="1310"/>
      <c r="CQ77" s="1310"/>
      <c r="CR77" s="1310"/>
      <c r="CS77" s="1310"/>
      <c r="CT77" s="1310"/>
      <c r="CU77" s="1310"/>
      <c r="CV77" s="1310">
        <v>0</v>
      </c>
      <c r="CW77" s="1310"/>
      <c r="CX77" s="1310"/>
      <c r="CY77" s="1310"/>
      <c r="CZ77" s="1310"/>
      <c r="DA77" s="1310"/>
      <c r="DB77" s="1310"/>
      <c r="DC77" s="1310"/>
    </row>
    <row r="78" spans="2:107" x14ac:dyDescent="0.15">
      <c r="B78" s="394"/>
      <c r="G78" s="1305"/>
      <c r="H78" s="1305"/>
      <c r="I78" s="1305"/>
      <c r="J78" s="1305"/>
      <c r="K78" s="1326"/>
      <c r="L78" s="1326"/>
      <c r="M78" s="1326"/>
      <c r="N78" s="1326"/>
      <c r="AN78" s="1309"/>
      <c r="AO78" s="1309"/>
      <c r="AP78" s="1309"/>
      <c r="AQ78" s="1309"/>
      <c r="AR78" s="1309"/>
      <c r="AS78" s="1309"/>
      <c r="AT78" s="1309"/>
      <c r="AU78" s="1309"/>
      <c r="AV78" s="1309"/>
      <c r="AW78" s="1309"/>
      <c r="AX78" s="1309"/>
      <c r="AY78" s="1309"/>
      <c r="AZ78" s="1309"/>
      <c r="BA78" s="1309"/>
      <c r="BB78" s="1312"/>
      <c r="BC78" s="1312"/>
      <c r="BD78" s="1312"/>
      <c r="BE78" s="1312"/>
      <c r="BF78" s="1312"/>
      <c r="BG78" s="1312"/>
      <c r="BH78" s="1312"/>
      <c r="BI78" s="1312"/>
      <c r="BJ78" s="1312"/>
      <c r="BK78" s="1312"/>
      <c r="BL78" s="1312"/>
      <c r="BM78" s="1312"/>
      <c r="BN78" s="1312"/>
      <c r="BO78" s="1312"/>
      <c r="BP78" s="1310"/>
      <c r="BQ78" s="1310"/>
      <c r="BR78" s="1310"/>
      <c r="BS78" s="1310"/>
      <c r="BT78" s="1310"/>
      <c r="BU78" s="1310"/>
      <c r="BV78" s="1310"/>
      <c r="BW78" s="1310"/>
      <c r="BX78" s="1310"/>
      <c r="BY78" s="1310"/>
      <c r="BZ78" s="1310"/>
      <c r="CA78" s="1310"/>
      <c r="CB78" s="1310"/>
      <c r="CC78" s="1310"/>
      <c r="CD78" s="1310"/>
      <c r="CE78" s="1310"/>
      <c r="CF78" s="1310"/>
      <c r="CG78" s="1310"/>
      <c r="CH78" s="1310"/>
      <c r="CI78" s="1310"/>
      <c r="CJ78" s="1310"/>
      <c r="CK78" s="1310"/>
      <c r="CL78" s="1310"/>
      <c r="CM78" s="1310"/>
      <c r="CN78" s="1310"/>
      <c r="CO78" s="1310"/>
      <c r="CP78" s="1310"/>
      <c r="CQ78" s="1310"/>
      <c r="CR78" s="1310"/>
      <c r="CS78" s="1310"/>
      <c r="CT78" s="1310"/>
      <c r="CU78" s="1310"/>
      <c r="CV78" s="1310"/>
      <c r="CW78" s="1310"/>
      <c r="CX78" s="1310"/>
      <c r="CY78" s="1310"/>
      <c r="CZ78" s="1310"/>
      <c r="DA78" s="1310"/>
      <c r="DB78" s="1310"/>
      <c r="DC78" s="1310"/>
    </row>
    <row r="79" spans="2:107" x14ac:dyDescent="0.15">
      <c r="B79" s="394"/>
      <c r="G79" s="1305"/>
      <c r="H79" s="1305"/>
      <c r="I79" s="1325"/>
      <c r="J79" s="1325"/>
      <c r="K79" s="1327"/>
      <c r="L79" s="1327"/>
      <c r="M79" s="1327"/>
      <c r="N79" s="1327"/>
      <c r="AN79" s="1309"/>
      <c r="AO79" s="1309"/>
      <c r="AP79" s="1309"/>
      <c r="AQ79" s="1309"/>
      <c r="AR79" s="1309"/>
      <c r="AS79" s="1309"/>
      <c r="AT79" s="1309"/>
      <c r="AU79" s="1309"/>
      <c r="AV79" s="1309"/>
      <c r="AW79" s="1309"/>
      <c r="AX79" s="1309"/>
      <c r="AY79" s="1309"/>
      <c r="AZ79" s="1309"/>
      <c r="BA79" s="1309"/>
      <c r="BB79" s="1312" t="s">
        <v>589</v>
      </c>
      <c r="BC79" s="1312"/>
      <c r="BD79" s="1312"/>
      <c r="BE79" s="1312"/>
      <c r="BF79" s="1312"/>
      <c r="BG79" s="1312"/>
      <c r="BH79" s="1312"/>
      <c r="BI79" s="1312"/>
      <c r="BJ79" s="1312"/>
      <c r="BK79" s="1312"/>
      <c r="BL79" s="1312"/>
      <c r="BM79" s="1312"/>
      <c r="BN79" s="1312"/>
      <c r="BO79" s="1312"/>
      <c r="BP79" s="1310">
        <v>8.1999999999999993</v>
      </c>
      <c r="BQ79" s="1310"/>
      <c r="BR79" s="1310"/>
      <c r="BS79" s="1310"/>
      <c r="BT79" s="1310"/>
      <c r="BU79" s="1310"/>
      <c r="BV79" s="1310"/>
      <c r="BW79" s="1310"/>
      <c r="BX79" s="1310">
        <v>7.8</v>
      </c>
      <c r="BY79" s="1310"/>
      <c r="BZ79" s="1310"/>
      <c r="CA79" s="1310"/>
      <c r="CB79" s="1310"/>
      <c r="CC79" s="1310"/>
      <c r="CD79" s="1310"/>
      <c r="CE79" s="1310"/>
      <c r="CF79" s="1310">
        <v>7.4</v>
      </c>
      <c r="CG79" s="1310"/>
      <c r="CH79" s="1310"/>
      <c r="CI79" s="1310"/>
      <c r="CJ79" s="1310"/>
      <c r="CK79" s="1310"/>
      <c r="CL79" s="1310"/>
      <c r="CM79" s="1310"/>
      <c r="CN79" s="1310">
        <v>7.1</v>
      </c>
      <c r="CO79" s="1310"/>
      <c r="CP79" s="1310"/>
      <c r="CQ79" s="1310"/>
      <c r="CR79" s="1310"/>
      <c r="CS79" s="1310"/>
      <c r="CT79" s="1310"/>
      <c r="CU79" s="1310"/>
      <c r="CV79" s="1310">
        <v>7.1</v>
      </c>
      <c r="CW79" s="1310"/>
      <c r="CX79" s="1310"/>
      <c r="CY79" s="1310"/>
      <c r="CZ79" s="1310"/>
      <c r="DA79" s="1310"/>
      <c r="DB79" s="1310"/>
      <c r="DC79" s="1310"/>
    </row>
    <row r="80" spans="2:107" x14ac:dyDescent="0.15">
      <c r="B80" s="394"/>
      <c r="G80" s="1305"/>
      <c r="H80" s="1305"/>
      <c r="I80" s="1325"/>
      <c r="J80" s="1325"/>
      <c r="K80" s="1327"/>
      <c r="L80" s="1327"/>
      <c r="M80" s="1327"/>
      <c r="N80" s="1327"/>
      <c r="AN80" s="1309"/>
      <c r="AO80" s="1309"/>
      <c r="AP80" s="1309"/>
      <c r="AQ80" s="1309"/>
      <c r="AR80" s="1309"/>
      <c r="AS80" s="1309"/>
      <c r="AT80" s="1309"/>
      <c r="AU80" s="1309"/>
      <c r="AV80" s="1309"/>
      <c r="AW80" s="1309"/>
      <c r="AX80" s="1309"/>
      <c r="AY80" s="1309"/>
      <c r="AZ80" s="1309"/>
      <c r="BA80" s="1309"/>
      <c r="BB80" s="1312"/>
      <c r="BC80" s="1312"/>
      <c r="BD80" s="1312"/>
      <c r="BE80" s="1312"/>
      <c r="BF80" s="1312"/>
      <c r="BG80" s="1312"/>
      <c r="BH80" s="1312"/>
      <c r="BI80" s="1312"/>
      <c r="BJ80" s="1312"/>
      <c r="BK80" s="1312"/>
      <c r="BL80" s="1312"/>
      <c r="BM80" s="1312"/>
      <c r="BN80" s="1312"/>
      <c r="BO80" s="1312"/>
      <c r="BP80" s="1310"/>
      <c r="BQ80" s="1310"/>
      <c r="BR80" s="1310"/>
      <c r="BS80" s="1310"/>
      <c r="BT80" s="1310"/>
      <c r="BU80" s="1310"/>
      <c r="BV80" s="1310"/>
      <c r="BW80" s="1310"/>
      <c r="BX80" s="1310"/>
      <c r="BY80" s="1310"/>
      <c r="BZ80" s="1310"/>
      <c r="CA80" s="1310"/>
      <c r="CB80" s="1310"/>
      <c r="CC80" s="1310"/>
      <c r="CD80" s="1310"/>
      <c r="CE80" s="1310"/>
      <c r="CF80" s="1310"/>
      <c r="CG80" s="1310"/>
      <c r="CH80" s="1310"/>
      <c r="CI80" s="1310"/>
      <c r="CJ80" s="1310"/>
      <c r="CK80" s="1310"/>
      <c r="CL80" s="1310"/>
      <c r="CM80" s="1310"/>
      <c r="CN80" s="1310"/>
      <c r="CO80" s="1310"/>
      <c r="CP80" s="1310"/>
      <c r="CQ80" s="1310"/>
      <c r="CR80" s="1310"/>
      <c r="CS80" s="1310"/>
      <c r="CT80" s="1310"/>
      <c r="CU80" s="1310"/>
      <c r="CV80" s="1310"/>
      <c r="CW80" s="1310"/>
      <c r="CX80" s="1310"/>
      <c r="CY80" s="1310"/>
      <c r="CZ80" s="1310"/>
      <c r="DA80" s="1310"/>
      <c r="DB80" s="1310"/>
      <c r="DC80" s="1310"/>
    </row>
    <row r="81" spans="2:109" x14ac:dyDescent="0.15">
      <c r="B81" s="394"/>
    </row>
    <row r="82" spans="2:109" ht="17.25" x14ac:dyDescent="0.15">
      <c r="B82" s="394"/>
      <c r="K82" s="421"/>
      <c r="L82" s="421"/>
      <c r="M82" s="421"/>
      <c r="N82" s="421"/>
      <c r="AQ82" s="421"/>
      <c r="AR82" s="421"/>
      <c r="AS82" s="421"/>
      <c r="AT82" s="421"/>
      <c r="BC82" s="421"/>
      <c r="BD82" s="421"/>
      <c r="BE82" s="421"/>
      <c r="BF82" s="421"/>
      <c r="BO82" s="421"/>
      <c r="BP82" s="421"/>
      <c r="BQ82" s="421"/>
      <c r="BR82" s="421"/>
      <c r="CA82" s="421"/>
      <c r="CB82" s="421"/>
      <c r="CC82" s="421"/>
      <c r="CD82" s="421"/>
      <c r="CM82" s="421"/>
      <c r="CN82" s="421"/>
      <c r="CO82" s="421"/>
      <c r="CP82" s="421"/>
      <c r="CY82" s="421"/>
      <c r="CZ82" s="421"/>
      <c r="DA82" s="421"/>
      <c r="DB82" s="421"/>
      <c r="DC82" s="421"/>
    </row>
    <row r="83" spans="2:109" x14ac:dyDescent="0.15">
      <c r="B83" s="396"/>
      <c r="C83" s="397"/>
      <c r="D83" s="397"/>
      <c r="E83" s="397"/>
      <c r="F83" s="397"/>
      <c r="G83" s="397"/>
      <c r="H83" s="397"/>
      <c r="I83" s="397"/>
      <c r="J83" s="397"/>
      <c r="K83" s="397"/>
      <c r="L83" s="397"/>
      <c r="M83" s="397"/>
      <c r="N83" s="397"/>
      <c r="O83" s="397"/>
      <c r="P83" s="397"/>
      <c r="Q83" s="397"/>
      <c r="R83" s="397"/>
      <c r="S83" s="397"/>
      <c r="T83" s="397"/>
      <c r="U83" s="397"/>
      <c r="V83" s="397"/>
      <c r="W83" s="397"/>
      <c r="X83" s="397"/>
      <c r="Y83" s="397"/>
      <c r="Z83" s="397"/>
      <c r="AA83" s="397"/>
      <c r="AB83" s="397"/>
      <c r="AC83" s="397"/>
      <c r="AD83" s="397"/>
      <c r="AE83" s="397"/>
      <c r="AF83" s="397"/>
      <c r="AG83" s="397"/>
      <c r="AH83" s="397"/>
      <c r="AI83" s="397"/>
      <c r="AJ83" s="397"/>
      <c r="AK83" s="397"/>
      <c r="AL83" s="397"/>
      <c r="AM83" s="397"/>
      <c r="AN83" s="397"/>
      <c r="AO83" s="397"/>
      <c r="AP83" s="397"/>
      <c r="AQ83" s="397"/>
      <c r="AR83" s="397"/>
      <c r="AS83" s="397"/>
      <c r="AT83" s="397"/>
      <c r="AU83" s="397"/>
      <c r="AV83" s="397"/>
      <c r="AW83" s="397"/>
      <c r="AX83" s="397"/>
      <c r="AY83" s="397"/>
      <c r="AZ83" s="397"/>
      <c r="BA83" s="397"/>
      <c r="BB83" s="397"/>
      <c r="BC83" s="397"/>
      <c r="BD83" s="397"/>
      <c r="BE83" s="397"/>
      <c r="BF83" s="397"/>
      <c r="BG83" s="397"/>
      <c r="BH83" s="397"/>
      <c r="BI83" s="397"/>
      <c r="BJ83" s="397"/>
      <c r="BK83" s="397"/>
      <c r="BL83" s="397"/>
      <c r="BM83" s="397"/>
      <c r="BN83" s="397"/>
      <c r="BO83" s="397"/>
      <c r="BP83" s="397"/>
      <c r="BQ83" s="397"/>
      <c r="BR83" s="397"/>
      <c r="BS83" s="397"/>
      <c r="BT83" s="397"/>
      <c r="BU83" s="397"/>
      <c r="BV83" s="397"/>
      <c r="BW83" s="397"/>
      <c r="BX83" s="397"/>
      <c r="BY83" s="397"/>
      <c r="BZ83" s="397"/>
      <c r="CA83" s="397"/>
      <c r="CB83" s="397"/>
      <c r="CC83" s="397"/>
      <c r="CD83" s="397"/>
      <c r="CE83" s="397"/>
      <c r="CF83" s="397"/>
      <c r="CG83" s="397"/>
      <c r="CH83" s="397"/>
      <c r="CI83" s="397"/>
      <c r="CJ83" s="397"/>
      <c r="CK83" s="397"/>
      <c r="CL83" s="397"/>
      <c r="CM83" s="397"/>
      <c r="CN83" s="397"/>
      <c r="CO83" s="397"/>
      <c r="CP83" s="397"/>
      <c r="CQ83" s="397"/>
      <c r="CR83" s="397"/>
      <c r="CS83" s="397"/>
      <c r="CT83" s="397"/>
      <c r="CU83" s="397"/>
      <c r="CV83" s="397"/>
      <c r="CW83" s="397"/>
      <c r="CX83" s="397"/>
      <c r="CY83" s="397"/>
      <c r="CZ83" s="397"/>
      <c r="DA83" s="397"/>
      <c r="DB83" s="397"/>
      <c r="DC83" s="397"/>
      <c r="DD83" s="398"/>
    </row>
    <row r="84" spans="2:109" x14ac:dyDescent="0.15">
      <c r="DD84" s="387"/>
      <c r="DE84" s="387"/>
    </row>
    <row r="85" spans="2:109" x14ac:dyDescent="0.15">
      <c r="DD85" s="387"/>
      <c r="DE85" s="387"/>
    </row>
    <row r="86" spans="2:109" hidden="1" x14ac:dyDescent="0.15">
      <c r="DD86" s="387"/>
      <c r="DE86" s="387"/>
    </row>
    <row r="87" spans="2:109" hidden="1" x14ac:dyDescent="0.15">
      <c r="K87" s="422"/>
      <c r="AQ87" s="422"/>
      <c r="BC87" s="422"/>
      <c r="BO87" s="422"/>
      <c r="CA87" s="422"/>
      <c r="CM87" s="422"/>
      <c r="CY87" s="422"/>
      <c r="DD87" s="387"/>
      <c r="DE87" s="387"/>
    </row>
    <row r="88" spans="2:109" hidden="1" x14ac:dyDescent="0.15">
      <c r="DD88" s="387"/>
      <c r="DE88" s="387"/>
    </row>
    <row r="89" spans="2:109" hidden="1" x14ac:dyDescent="0.15">
      <c r="DD89" s="387"/>
      <c r="DE89" s="387"/>
    </row>
    <row r="90" spans="2:109" hidden="1" x14ac:dyDescent="0.15">
      <c r="DD90" s="387"/>
      <c r="DE90" s="387"/>
    </row>
    <row r="91" spans="2:109" hidden="1" x14ac:dyDescent="0.15">
      <c r="DD91" s="387"/>
      <c r="DE91" s="387"/>
    </row>
    <row r="92" spans="2:109" ht="13.5" hidden="1" customHeight="1" x14ac:dyDescent="0.15">
      <c r="DD92" s="387"/>
      <c r="DE92" s="387"/>
    </row>
    <row r="93" spans="2:109" ht="13.5" hidden="1" customHeight="1" x14ac:dyDescent="0.15">
      <c r="DD93" s="387"/>
      <c r="DE93" s="387"/>
    </row>
    <row r="94" spans="2:109" ht="13.5" hidden="1" customHeight="1" x14ac:dyDescent="0.15">
      <c r="DD94" s="387"/>
      <c r="DE94" s="387"/>
    </row>
    <row r="95" spans="2:109" ht="13.5" hidden="1" customHeight="1" x14ac:dyDescent="0.15">
      <c r="DD95" s="387"/>
      <c r="DE95" s="387"/>
    </row>
    <row r="96" spans="2:109" ht="13.5" hidden="1" customHeight="1" x14ac:dyDescent="0.15">
      <c r="DD96" s="387"/>
      <c r="DE96" s="387"/>
    </row>
    <row r="97" s="387" customFormat="1" ht="13.5" hidden="1" customHeight="1" x14ac:dyDescent="0.15"/>
    <row r="98" s="387" customFormat="1" ht="13.5" hidden="1" customHeight="1" x14ac:dyDescent="0.15"/>
    <row r="99" s="387" customFormat="1" ht="13.5" hidden="1" customHeight="1" x14ac:dyDescent="0.15"/>
    <row r="100" s="387" customFormat="1" ht="13.5" hidden="1" customHeight="1" x14ac:dyDescent="0.15"/>
    <row r="101" s="387" customFormat="1" ht="13.5" hidden="1" customHeight="1" x14ac:dyDescent="0.15"/>
    <row r="102" s="387" customFormat="1" ht="13.5" hidden="1" customHeight="1" x14ac:dyDescent="0.15"/>
    <row r="103" s="387" customFormat="1" ht="13.5" hidden="1" customHeight="1" x14ac:dyDescent="0.15"/>
    <row r="104" s="387" customFormat="1" ht="13.5" hidden="1" customHeight="1" x14ac:dyDescent="0.15"/>
    <row r="105" s="387" customFormat="1" ht="13.5" hidden="1" customHeight="1" x14ac:dyDescent="0.15"/>
    <row r="106" s="387" customFormat="1" ht="13.5" hidden="1" customHeight="1" x14ac:dyDescent="0.15"/>
    <row r="107" s="387" customFormat="1" ht="13.5" hidden="1" customHeight="1" x14ac:dyDescent="0.15"/>
    <row r="108" s="387" customFormat="1" ht="13.5" hidden="1" customHeight="1" x14ac:dyDescent="0.15"/>
    <row r="109" s="387" customFormat="1" ht="13.5" hidden="1" customHeight="1" x14ac:dyDescent="0.15"/>
    <row r="110" s="387" customFormat="1" ht="13.5" hidden="1" customHeight="1" x14ac:dyDescent="0.15"/>
    <row r="111" s="387" customFormat="1" ht="13.5" hidden="1" customHeight="1" x14ac:dyDescent="0.15"/>
    <row r="112" s="387" customFormat="1" ht="13.5" hidden="1" customHeight="1" x14ac:dyDescent="0.15"/>
    <row r="113" s="387" customFormat="1" ht="13.5" hidden="1" customHeight="1" x14ac:dyDescent="0.15"/>
    <row r="114" s="387" customFormat="1" ht="13.5" hidden="1" customHeight="1" x14ac:dyDescent="0.15"/>
    <row r="115" s="387" customFormat="1" ht="13.5" hidden="1" customHeight="1" x14ac:dyDescent="0.15"/>
    <row r="116" s="387" customFormat="1" ht="13.5" hidden="1" customHeight="1" x14ac:dyDescent="0.15"/>
    <row r="117" s="387" customFormat="1" ht="13.5" hidden="1" customHeight="1" x14ac:dyDescent="0.15"/>
    <row r="118" s="387" customFormat="1" ht="13.5" hidden="1" customHeight="1" x14ac:dyDescent="0.15"/>
    <row r="119" s="387" customFormat="1" ht="13.5" hidden="1" customHeight="1" x14ac:dyDescent="0.15"/>
    <row r="120" s="387" customFormat="1" ht="13.5" hidden="1" customHeight="1" x14ac:dyDescent="0.15"/>
    <row r="121" s="387" customFormat="1" ht="13.5" hidden="1" customHeight="1" x14ac:dyDescent="0.15"/>
    <row r="122" s="387" customFormat="1" ht="13.5" hidden="1" customHeight="1" x14ac:dyDescent="0.15"/>
    <row r="123" s="387" customFormat="1" ht="13.5" hidden="1" customHeight="1" x14ac:dyDescent="0.15"/>
    <row r="124" s="387" customFormat="1" ht="13.5" hidden="1" customHeight="1" x14ac:dyDescent="0.15"/>
    <row r="125" s="387" customFormat="1" ht="13.5" hidden="1" customHeight="1" x14ac:dyDescent="0.15"/>
    <row r="126" s="387" customFormat="1" ht="13.5" hidden="1" customHeight="1" x14ac:dyDescent="0.15"/>
    <row r="127" s="387" customFormat="1" ht="13.5" hidden="1" customHeight="1" x14ac:dyDescent="0.15"/>
    <row r="128" s="387" customFormat="1" ht="13.5" hidden="1" customHeight="1" x14ac:dyDescent="0.15"/>
    <row r="129" s="387" customFormat="1" ht="13.5" hidden="1" customHeight="1" x14ac:dyDescent="0.15"/>
    <row r="130" s="387" customFormat="1" ht="13.5" hidden="1" customHeight="1" x14ac:dyDescent="0.15"/>
    <row r="131" s="387" customFormat="1" ht="13.5" hidden="1" customHeight="1" x14ac:dyDescent="0.15"/>
    <row r="132" s="387" customFormat="1" ht="13.5" hidden="1" customHeight="1" x14ac:dyDescent="0.15"/>
    <row r="133" s="387" customFormat="1" ht="13.5" hidden="1" customHeight="1" x14ac:dyDescent="0.15"/>
    <row r="134" s="387" customFormat="1" ht="13.5" hidden="1" customHeight="1" x14ac:dyDescent="0.15"/>
    <row r="135" s="387" customFormat="1" ht="13.5" hidden="1" customHeight="1" x14ac:dyDescent="0.15"/>
    <row r="136" s="387" customFormat="1" ht="13.5" hidden="1" customHeight="1" x14ac:dyDescent="0.15"/>
    <row r="137" s="387" customFormat="1" ht="13.5" hidden="1" customHeight="1" x14ac:dyDescent="0.15"/>
    <row r="138" s="387" customFormat="1" ht="13.5" hidden="1" customHeight="1" x14ac:dyDescent="0.15"/>
    <row r="139" s="387" customFormat="1" ht="13.5" hidden="1" customHeight="1" x14ac:dyDescent="0.15"/>
    <row r="140" s="387" customFormat="1" ht="13.5" hidden="1" customHeight="1" x14ac:dyDescent="0.15"/>
    <row r="141" s="387" customFormat="1" ht="13.5" hidden="1" customHeight="1" x14ac:dyDescent="0.15"/>
    <row r="142" s="387" customFormat="1" ht="13.5" hidden="1" customHeight="1" x14ac:dyDescent="0.15"/>
    <row r="143" s="387" customFormat="1" ht="13.5" hidden="1" customHeight="1" x14ac:dyDescent="0.15"/>
    <row r="144" s="387" customFormat="1" ht="13.5" hidden="1" customHeight="1" x14ac:dyDescent="0.15"/>
    <row r="145" s="387" customFormat="1" ht="13.5" hidden="1" customHeight="1" x14ac:dyDescent="0.15"/>
    <row r="146" s="387" customFormat="1" ht="13.5" hidden="1" customHeight="1" x14ac:dyDescent="0.15"/>
    <row r="147" s="387" customFormat="1" ht="13.5" hidden="1" customHeight="1" x14ac:dyDescent="0.15"/>
    <row r="148" s="387" customFormat="1" ht="13.5" hidden="1" customHeight="1" x14ac:dyDescent="0.15"/>
    <row r="149" s="387" customFormat="1" ht="13.5" hidden="1" customHeight="1" x14ac:dyDescent="0.15"/>
    <row r="150" s="387" customFormat="1" ht="13.5" hidden="1" customHeight="1" x14ac:dyDescent="0.15"/>
    <row r="151" s="387" customFormat="1" ht="13.5" hidden="1" customHeight="1" x14ac:dyDescent="0.15"/>
    <row r="152" s="387" customFormat="1" ht="13.5" hidden="1" customHeight="1" x14ac:dyDescent="0.15"/>
    <row r="153" s="387" customFormat="1" ht="13.5" hidden="1" customHeight="1" x14ac:dyDescent="0.15"/>
    <row r="154" s="387" customFormat="1" ht="13.5" hidden="1" customHeight="1" x14ac:dyDescent="0.15"/>
    <row r="155" s="387" customFormat="1" ht="13.5" hidden="1" customHeight="1" x14ac:dyDescent="0.15"/>
    <row r="156" s="387" customFormat="1" ht="13.5" hidden="1" customHeight="1" x14ac:dyDescent="0.15"/>
    <row r="157" s="387" customFormat="1" ht="13.5" hidden="1" customHeight="1" x14ac:dyDescent="0.15"/>
    <row r="158" s="387" customFormat="1" ht="13.5" hidden="1" customHeight="1" x14ac:dyDescent="0.15"/>
    <row r="159" s="387" customFormat="1" ht="13.5" hidden="1" customHeight="1" x14ac:dyDescent="0.15"/>
    <row r="160" s="387" customFormat="1" ht="13.5" hidden="1" customHeight="1" x14ac:dyDescent="0.15"/>
  </sheetData>
  <sheetProtection algorithmName="SHA-512" hashValue="G2J3iEr4YyZQ/XJPth+EqPPFQLeIoIRHysOqnZxyC+9oXPjk+tQFT39Tc4IZwAftg25pP+a6iTmDGqO5Wf9R5Q==" saltValue="mqoUBkuYgJsvdeqJe0zoqQ==" spinCount="100000" sheet="1" objects="1" scenarios="1" formatCells="0"/>
  <dataConsolidate/>
  <mergeCells count="112">
    <mergeCell ref="G77:H80"/>
    <mergeCell ref="I77:J78"/>
    <mergeCell ref="K77:K78"/>
    <mergeCell ref="L77:L78"/>
    <mergeCell ref="M77:M78"/>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 ref="CV73:DC74"/>
    <mergeCell ref="I75:J76"/>
    <mergeCell ref="K75:K76"/>
    <mergeCell ref="L75:L76"/>
    <mergeCell ref="M75:M76"/>
    <mergeCell ref="N75:N76"/>
    <mergeCell ref="BB75:BO76"/>
    <mergeCell ref="BP75:BW76"/>
    <mergeCell ref="BX75:CE76"/>
    <mergeCell ref="CF75:CM76"/>
    <mergeCell ref="CN75:CU76"/>
    <mergeCell ref="CV75:DC76"/>
    <mergeCell ref="AN65:DC69"/>
    <mergeCell ref="BX55:CE56"/>
    <mergeCell ref="CF55:CM56"/>
    <mergeCell ref="CN55:CU56"/>
    <mergeCell ref="CV55:DC5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X73:CE74"/>
    <mergeCell ref="CF73:CM74"/>
    <mergeCell ref="CN73:CU74"/>
    <mergeCell ref="BX57:CE58"/>
    <mergeCell ref="CF57:CM58"/>
    <mergeCell ref="CN57:CU58"/>
    <mergeCell ref="CV57:DC58"/>
    <mergeCell ref="CN53:CU54"/>
    <mergeCell ref="I51:J52"/>
    <mergeCell ref="K51:K52"/>
    <mergeCell ref="L51:L52"/>
    <mergeCell ref="M51:M52"/>
    <mergeCell ref="N51:N52"/>
    <mergeCell ref="I57:J58"/>
    <mergeCell ref="K57:K58"/>
    <mergeCell ref="G55:H58"/>
    <mergeCell ref="I55:J56"/>
    <mergeCell ref="K55:K56"/>
    <mergeCell ref="L55:L56"/>
    <mergeCell ref="M55:M56"/>
    <mergeCell ref="N55:N56"/>
    <mergeCell ref="AN55:BA58"/>
    <mergeCell ref="BB55:BO56"/>
    <mergeCell ref="BP55:BW56"/>
    <mergeCell ref="BP57:BW58"/>
    <mergeCell ref="L57:L58"/>
    <mergeCell ref="M57:M58"/>
    <mergeCell ref="N57:N58"/>
    <mergeCell ref="BB57:BO58"/>
    <mergeCell ref="I53:J54"/>
    <mergeCell ref="K53:K54"/>
    <mergeCell ref="L53:L54"/>
    <mergeCell ref="M53:M54"/>
    <mergeCell ref="N53:N54"/>
    <mergeCell ref="BB53:BO54"/>
    <mergeCell ref="BP53:BW54"/>
    <mergeCell ref="BX53:CE54"/>
    <mergeCell ref="CF53:CM54"/>
    <mergeCell ref="AN51:BA54"/>
    <mergeCell ref="BB51:BO52"/>
    <mergeCell ref="BP51:BW52"/>
    <mergeCell ref="BX51:CE52"/>
    <mergeCell ref="CF51:CM52"/>
    <mergeCell ref="AN43:DC47"/>
    <mergeCell ref="CV53:DC54"/>
    <mergeCell ref="G50:J50"/>
    <mergeCell ref="AN50:BO50"/>
    <mergeCell ref="BP50:BW50"/>
    <mergeCell ref="BX50:CE50"/>
    <mergeCell ref="CF50:CM50"/>
    <mergeCell ref="CN50:CU50"/>
    <mergeCell ref="CV50:DC50"/>
    <mergeCell ref="CV51:DC52"/>
    <mergeCell ref="CN51:CU52"/>
    <mergeCell ref="G51:H54"/>
  </mergeCells>
  <phoneticPr fontId="2"/>
  <printOptions horizontalCentered="1" verticalCentered="1"/>
  <pageMargins left="0" right="0" top="0.19685039370078741" bottom="0.31496062992125984" header="0.39370078740157483" footer="0"/>
  <pageSetup paperSize="9" scale="50"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DR125"/>
  <sheetViews>
    <sheetView showGridLines="0" zoomScaleNormal="100" zoomScaleSheetLayoutView="70" workbookViewId="0"/>
  </sheetViews>
  <sheetFormatPr defaultColWidth="0" defaultRowHeight="13.5" customHeight="1" zeroHeight="1" x14ac:dyDescent="0.15"/>
  <cols>
    <col min="1" max="34" width="2.5" style="291" customWidth="1"/>
    <col min="35" max="122" width="2.5" style="290" customWidth="1"/>
    <col min="123" max="16384" width="2.5" style="290" hidden="1"/>
  </cols>
  <sheetData>
    <row r="1" spans="2:34" ht="13.5" customHeight="1" x14ac:dyDescent="0.15">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row>
    <row r="2" spans="2:34" x14ac:dyDescent="0.15">
      <c r="S2" s="290"/>
      <c r="AH2" s="290"/>
    </row>
    <row r="3" spans="2:34" x14ac:dyDescent="0.15">
      <c r="C3" s="290"/>
      <c r="D3" s="290"/>
      <c r="E3" s="290"/>
      <c r="F3" s="290"/>
      <c r="G3" s="290"/>
      <c r="H3" s="290"/>
      <c r="I3" s="290"/>
      <c r="J3" s="290"/>
      <c r="K3" s="290"/>
      <c r="L3" s="290"/>
      <c r="M3" s="290"/>
      <c r="N3" s="290"/>
      <c r="O3" s="290"/>
      <c r="P3" s="290"/>
      <c r="Q3" s="290"/>
      <c r="R3" s="290"/>
      <c r="S3" s="290"/>
      <c r="U3" s="290"/>
      <c r="V3" s="290"/>
      <c r="W3" s="290"/>
      <c r="X3" s="290"/>
      <c r="Y3" s="290"/>
      <c r="Z3" s="290"/>
      <c r="AA3" s="290"/>
      <c r="AB3" s="290"/>
      <c r="AC3" s="290"/>
      <c r="AD3" s="290"/>
      <c r="AE3" s="290"/>
      <c r="AF3" s="290"/>
      <c r="AG3" s="290"/>
      <c r="AH3" s="290"/>
    </row>
    <row r="4" spans="2:34" x14ac:dyDescent="0.15"/>
    <row r="5" spans="2:34" x14ac:dyDescent="0.15"/>
    <row r="6" spans="2:34" x14ac:dyDescent="0.15"/>
    <row r="7" spans="2:34" x14ac:dyDescent="0.15"/>
    <row r="8" spans="2:34" x14ac:dyDescent="0.15"/>
    <row r="9" spans="2:34" x14ac:dyDescent="0.15">
      <c r="AH9" s="290"/>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90"/>
    </row>
    <row r="18" spans="12:34" x14ac:dyDescent="0.15"/>
    <row r="19" spans="12:34" x14ac:dyDescent="0.15"/>
    <row r="20" spans="12:34" x14ac:dyDescent="0.15">
      <c r="AH20" s="290"/>
    </row>
    <row r="21" spans="12:34" x14ac:dyDescent="0.15">
      <c r="AH21" s="290"/>
    </row>
    <row r="22" spans="12:34" x14ac:dyDescent="0.15"/>
    <row r="23" spans="12:34" x14ac:dyDescent="0.15"/>
    <row r="24" spans="12:34" x14ac:dyDescent="0.15">
      <c r="Q24" s="290"/>
    </row>
    <row r="25" spans="12:34" x14ac:dyDescent="0.15"/>
    <row r="26" spans="12:34" x14ac:dyDescent="0.15"/>
    <row r="27" spans="12:34" x14ac:dyDescent="0.15"/>
    <row r="28" spans="12:34" x14ac:dyDescent="0.15">
      <c r="O28" s="290"/>
      <c r="T28" s="290"/>
      <c r="AH28" s="290"/>
    </row>
    <row r="29" spans="12:34" x14ac:dyDescent="0.15"/>
    <row r="30" spans="12:34" x14ac:dyDescent="0.15"/>
    <row r="31" spans="12:34" x14ac:dyDescent="0.15">
      <c r="Q31" s="290"/>
    </row>
    <row r="32" spans="12:34" x14ac:dyDescent="0.15">
      <c r="L32" s="290"/>
    </row>
    <row r="33" spans="2:34" x14ac:dyDescent="0.15">
      <c r="C33" s="290"/>
      <c r="E33" s="290"/>
      <c r="G33" s="290"/>
      <c r="I33" s="290"/>
      <c r="X33" s="290"/>
    </row>
    <row r="34" spans="2:34" x14ac:dyDescent="0.15">
      <c r="B34" s="290"/>
      <c r="P34" s="290"/>
      <c r="R34" s="290"/>
      <c r="T34" s="290"/>
    </row>
    <row r="35" spans="2:34" x14ac:dyDescent="0.15">
      <c r="D35" s="290"/>
      <c r="W35" s="290"/>
      <c r="AC35" s="290"/>
      <c r="AD35" s="290"/>
      <c r="AE35" s="290"/>
      <c r="AF35" s="290"/>
      <c r="AG35" s="290"/>
      <c r="AH35" s="290"/>
    </row>
    <row r="36" spans="2:34" x14ac:dyDescent="0.15">
      <c r="H36" s="290"/>
      <c r="J36" s="290"/>
      <c r="K36" s="290"/>
      <c r="M36" s="290"/>
      <c r="Y36" s="290"/>
      <c r="Z36" s="290"/>
      <c r="AA36" s="290"/>
      <c r="AB36" s="290"/>
      <c r="AC36" s="290"/>
      <c r="AD36" s="290"/>
      <c r="AE36" s="290"/>
      <c r="AF36" s="290"/>
      <c r="AG36" s="290"/>
      <c r="AH36" s="290"/>
    </row>
    <row r="37" spans="2:34" x14ac:dyDescent="0.15">
      <c r="AH37" s="290"/>
    </row>
    <row r="38" spans="2:34" x14ac:dyDescent="0.15">
      <c r="AG38" s="290"/>
      <c r="AH38" s="290"/>
    </row>
    <row r="39" spans="2:34" x14ac:dyDescent="0.15"/>
    <row r="40" spans="2:34" x14ac:dyDescent="0.15">
      <c r="X40" s="290"/>
    </row>
    <row r="41" spans="2:34" x14ac:dyDescent="0.15">
      <c r="R41" s="290"/>
    </row>
    <row r="42" spans="2:34" x14ac:dyDescent="0.15">
      <c r="W42" s="290"/>
    </row>
    <row r="43" spans="2:34" x14ac:dyDescent="0.15">
      <c r="Y43" s="290"/>
      <c r="Z43" s="290"/>
      <c r="AA43" s="290"/>
      <c r="AB43" s="290"/>
      <c r="AC43" s="290"/>
      <c r="AD43" s="290"/>
      <c r="AE43" s="290"/>
      <c r="AF43" s="290"/>
      <c r="AG43" s="290"/>
      <c r="AH43" s="290"/>
    </row>
    <row r="44" spans="2:34" x14ac:dyDescent="0.15">
      <c r="AH44" s="290"/>
    </row>
    <row r="45" spans="2:34" x14ac:dyDescent="0.15">
      <c r="X45" s="290"/>
    </row>
    <row r="46" spans="2:34" x14ac:dyDescent="0.15"/>
    <row r="47" spans="2:34" x14ac:dyDescent="0.15"/>
    <row r="48" spans="2:34" x14ac:dyDescent="0.15">
      <c r="W48" s="290"/>
      <c r="Y48" s="290"/>
      <c r="Z48" s="290"/>
      <c r="AA48" s="290"/>
      <c r="AB48" s="290"/>
      <c r="AC48" s="290"/>
      <c r="AD48" s="290"/>
      <c r="AE48" s="290"/>
      <c r="AF48" s="290"/>
      <c r="AG48" s="290"/>
      <c r="AH48" s="290"/>
    </row>
    <row r="49" spans="28:34" x14ac:dyDescent="0.15"/>
    <row r="50" spans="28:34" x14ac:dyDescent="0.15">
      <c r="AE50" s="290"/>
      <c r="AF50" s="290"/>
      <c r="AG50" s="290"/>
      <c r="AH50" s="290"/>
    </row>
    <row r="51" spans="28:34" x14ac:dyDescent="0.15">
      <c r="AC51" s="290"/>
      <c r="AD51" s="290"/>
      <c r="AE51" s="290"/>
      <c r="AF51" s="290"/>
      <c r="AG51" s="290"/>
      <c r="AH51" s="290"/>
    </row>
    <row r="52" spans="28:34" x14ac:dyDescent="0.15"/>
    <row r="53" spans="28:34" x14ac:dyDescent="0.15">
      <c r="AF53" s="290"/>
      <c r="AG53" s="290"/>
      <c r="AH53" s="290"/>
    </row>
    <row r="54" spans="28:34" x14ac:dyDescent="0.15">
      <c r="AH54" s="290"/>
    </row>
    <row r="55" spans="28:34" x14ac:dyDescent="0.15"/>
    <row r="56" spans="28:34" x14ac:dyDescent="0.15">
      <c r="AB56" s="290"/>
      <c r="AC56" s="290"/>
      <c r="AD56" s="290"/>
      <c r="AE56" s="290"/>
      <c r="AF56" s="290"/>
      <c r="AG56" s="290"/>
      <c r="AH56" s="290"/>
    </row>
    <row r="57" spans="28:34" x14ac:dyDescent="0.15">
      <c r="AH57" s="290"/>
    </row>
    <row r="58" spans="28:34" x14ac:dyDescent="0.15">
      <c r="AH58" s="290"/>
    </row>
    <row r="59" spans="28:34" x14ac:dyDescent="0.15"/>
    <row r="60" spans="28:34" x14ac:dyDescent="0.15"/>
    <row r="61" spans="28:34" x14ac:dyDescent="0.15"/>
    <row r="62" spans="28:34" x14ac:dyDescent="0.15"/>
    <row r="63" spans="28:34" x14ac:dyDescent="0.15">
      <c r="AH63" s="290"/>
    </row>
    <row r="64" spans="28:34" x14ac:dyDescent="0.15">
      <c r="AG64" s="290"/>
      <c r="AH64" s="290"/>
    </row>
    <row r="65" spans="28:34" x14ac:dyDescent="0.15"/>
    <row r="66" spans="28:34" x14ac:dyDescent="0.15"/>
    <row r="67" spans="28:34" x14ac:dyDescent="0.15"/>
    <row r="68" spans="28:34" x14ac:dyDescent="0.15">
      <c r="AB68" s="290"/>
      <c r="AC68" s="290"/>
      <c r="AD68" s="290"/>
      <c r="AE68" s="290"/>
      <c r="AF68" s="290"/>
      <c r="AG68" s="290"/>
      <c r="AH68" s="290"/>
    </row>
    <row r="69" spans="28:34" x14ac:dyDescent="0.15">
      <c r="AF69" s="290"/>
      <c r="AG69" s="290"/>
      <c r="AH69" s="290"/>
    </row>
    <row r="70" spans="28:34" x14ac:dyDescent="0.15"/>
    <row r="71" spans="28:34" x14ac:dyDescent="0.15"/>
    <row r="72" spans="28:34" x14ac:dyDescent="0.15"/>
    <row r="73" spans="28:34" x14ac:dyDescent="0.15"/>
    <row r="74" spans="28:34" x14ac:dyDescent="0.15"/>
    <row r="75" spans="28:34" x14ac:dyDescent="0.15">
      <c r="AH75" s="290"/>
    </row>
    <row r="76" spans="28:34" x14ac:dyDescent="0.15">
      <c r="AF76" s="290"/>
      <c r="AG76" s="290"/>
      <c r="AH76" s="290"/>
    </row>
    <row r="77" spans="28:34" x14ac:dyDescent="0.15">
      <c r="AG77" s="290"/>
      <c r="AH77" s="290"/>
    </row>
    <row r="78" spans="28:34" x14ac:dyDescent="0.15"/>
    <row r="79" spans="28:34" x14ac:dyDescent="0.15"/>
    <row r="80" spans="28:34" x14ac:dyDescent="0.15"/>
    <row r="81" spans="25:34" x14ac:dyDescent="0.15"/>
    <row r="82" spans="25:34" x14ac:dyDescent="0.15">
      <c r="Y82" s="290"/>
    </row>
    <row r="83" spans="25:34" x14ac:dyDescent="0.15">
      <c r="Y83" s="290"/>
      <c r="Z83" s="290"/>
      <c r="AA83" s="290"/>
      <c r="AB83" s="290"/>
      <c r="AC83" s="290"/>
      <c r="AD83" s="290"/>
      <c r="AE83" s="290"/>
      <c r="AF83" s="290"/>
      <c r="AG83" s="290"/>
      <c r="AH83" s="290"/>
    </row>
    <row r="84" spans="25:34" x14ac:dyDescent="0.15"/>
    <row r="85" spans="25:34" x14ac:dyDescent="0.15"/>
    <row r="86" spans="25:34" x14ac:dyDescent="0.15"/>
    <row r="87" spans="25:34" x14ac:dyDescent="0.15"/>
    <row r="88" spans="25:34" x14ac:dyDescent="0.15">
      <c r="AH88" s="290"/>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90"/>
      <c r="AG94" s="290"/>
      <c r="AH94" s="290"/>
    </row>
    <row r="95" spans="25:34" ht="13.5" customHeight="1" x14ac:dyDescent="0.15">
      <c r="AH95" s="290"/>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90"/>
    </row>
    <row r="102" spans="33:34" ht="13.5" customHeight="1" x14ac:dyDescent="0.15"/>
    <row r="103" spans="33:34" ht="13.5" customHeight="1" x14ac:dyDescent="0.15"/>
    <row r="104" spans="33:34" ht="13.5" customHeight="1" x14ac:dyDescent="0.15">
      <c r="AG104" s="290"/>
      <c r="AH104" s="290"/>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90"/>
    </row>
    <row r="117" spans="34:122" ht="13.5" customHeight="1" x14ac:dyDescent="0.15"/>
    <row r="118" spans="34:122" ht="13.5" customHeight="1" x14ac:dyDescent="0.15"/>
    <row r="119" spans="34:122" ht="13.5" customHeight="1" x14ac:dyDescent="0.15"/>
    <row r="120" spans="34:122" ht="13.5" customHeight="1" x14ac:dyDescent="0.15">
      <c r="AH120" s="290"/>
    </row>
    <row r="121" spans="34:122" ht="13.5" customHeight="1" x14ac:dyDescent="0.15">
      <c r="AH121" s="290"/>
    </row>
    <row r="122" spans="34:122" ht="13.5" customHeight="1" x14ac:dyDescent="0.15"/>
    <row r="123" spans="34:122" ht="13.5" customHeight="1" x14ac:dyDescent="0.15"/>
    <row r="124" spans="34:122" ht="13.5" customHeight="1" x14ac:dyDescent="0.15"/>
    <row r="125" spans="34:122" ht="13.5" customHeight="1" x14ac:dyDescent="0.15">
      <c r="DR125" s="290" t="s">
        <v>487</v>
      </c>
    </row>
  </sheetData>
  <sheetProtection algorithmName="SHA-512" hashValue="I3qv38KUFCnZOHybKNywzunXOc1KaUxTwooTPF4Jo/7GxhQi8GVjiHx1A7vKb8M6xI4XGFC1hLm/x+7xlX4tcQ==" saltValue="UnHdYQSEn6HCR1T9JjKkOA==" spinCount="100000" sheet="1" objects="1" scenarios="1"/>
  <dataConsolidate/>
  <phoneticPr fontId="2"/>
  <printOptions horizontalCentered="1" verticalCentered="1"/>
  <pageMargins left="0" right="0" top="0.19685039370078741" bottom="0" header="0.39370078740157483" footer="0"/>
  <pageSetup paperSize="9" scale="35"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DR125"/>
  <sheetViews>
    <sheetView showGridLines="0" zoomScaleNormal="100" zoomScaleSheetLayoutView="55" workbookViewId="0"/>
  </sheetViews>
  <sheetFormatPr defaultColWidth="0" defaultRowHeight="13.5" customHeight="1" zeroHeight="1" x14ac:dyDescent="0.15"/>
  <cols>
    <col min="1" max="34" width="2.5" style="291" customWidth="1"/>
    <col min="35" max="122" width="2.5" style="290" customWidth="1"/>
    <col min="123" max="16384" width="2.5" style="290" hidden="1"/>
  </cols>
  <sheetData>
    <row r="1" spans="2:34" ht="13.5" customHeight="1" x14ac:dyDescent="0.15">
      <c r="B1" s="290"/>
      <c r="C1" s="290"/>
      <c r="D1" s="290"/>
      <c r="E1" s="290"/>
      <c r="F1" s="290"/>
      <c r="G1" s="290"/>
      <c r="H1" s="290"/>
      <c r="I1" s="290"/>
      <c r="J1" s="290"/>
      <c r="K1" s="290"/>
      <c r="L1" s="290"/>
      <c r="M1" s="290"/>
      <c r="N1" s="290"/>
      <c r="O1" s="290"/>
      <c r="P1" s="290"/>
      <c r="Q1" s="290"/>
      <c r="R1" s="290"/>
      <c r="S1" s="290"/>
      <c r="T1" s="290"/>
      <c r="U1" s="290"/>
      <c r="V1" s="290"/>
      <c r="W1" s="290"/>
      <c r="X1" s="290"/>
      <c r="Y1" s="290"/>
      <c r="Z1" s="290"/>
      <c r="AA1" s="290"/>
      <c r="AB1" s="290"/>
      <c r="AC1" s="290"/>
      <c r="AD1" s="290"/>
      <c r="AE1" s="290"/>
      <c r="AF1" s="290"/>
      <c r="AG1" s="290"/>
      <c r="AH1" s="290"/>
    </row>
    <row r="2" spans="2:34" x14ac:dyDescent="0.15">
      <c r="S2" s="290"/>
      <c r="AH2" s="290"/>
    </row>
    <row r="3" spans="2:34" x14ac:dyDescent="0.15">
      <c r="C3" s="290"/>
      <c r="D3" s="290"/>
      <c r="E3" s="290"/>
      <c r="F3" s="290"/>
      <c r="G3" s="290"/>
      <c r="H3" s="290"/>
      <c r="I3" s="290"/>
      <c r="J3" s="290"/>
      <c r="K3" s="290"/>
      <c r="L3" s="290"/>
      <c r="M3" s="290"/>
      <c r="N3" s="290"/>
      <c r="O3" s="290"/>
      <c r="P3" s="290"/>
      <c r="Q3" s="290"/>
      <c r="R3" s="290"/>
      <c r="S3" s="290"/>
      <c r="U3" s="290"/>
      <c r="V3" s="290"/>
      <c r="W3" s="290"/>
      <c r="X3" s="290"/>
      <c r="Y3" s="290"/>
      <c r="Z3" s="290"/>
      <c r="AA3" s="290"/>
      <c r="AB3" s="290"/>
      <c r="AC3" s="290"/>
      <c r="AD3" s="290"/>
      <c r="AE3" s="290"/>
      <c r="AF3" s="290"/>
      <c r="AG3" s="290"/>
      <c r="AH3" s="290"/>
    </row>
    <row r="4" spans="2:34" x14ac:dyDescent="0.15"/>
    <row r="5" spans="2:34" x14ac:dyDescent="0.15"/>
    <row r="6" spans="2:34" x14ac:dyDescent="0.15"/>
    <row r="7" spans="2:34" x14ac:dyDescent="0.15"/>
    <row r="8" spans="2:34" x14ac:dyDescent="0.15"/>
    <row r="9" spans="2:34" x14ac:dyDescent="0.15">
      <c r="AH9" s="290"/>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90"/>
    </row>
    <row r="18" spans="12:34" x14ac:dyDescent="0.15"/>
    <row r="19" spans="12:34" x14ac:dyDescent="0.15"/>
    <row r="20" spans="12:34" x14ac:dyDescent="0.15">
      <c r="AH20" s="290"/>
    </row>
    <row r="21" spans="12:34" x14ac:dyDescent="0.15">
      <c r="AH21" s="290"/>
    </row>
    <row r="22" spans="12:34" x14ac:dyDescent="0.15"/>
    <row r="23" spans="12:34" x14ac:dyDescent="0.15"/>
    <row r="24" spans="12:34" x14ac:dyDescent="0.15">
      <c r="Q24" s="290"/>
    </row>
    <row r="25" spans="12:34" x14ac:dyDescent="0.15"/>
    <row r="26" spans="12:34" x14ac:dyDescent="0.15"/>
    <row r="27" spans="12:34" x14ac:dyDescent="0.15"/>
    <row r="28" spans="12:34" x14ac:dyDescent="0.15">
      <c r="O28" s="290"/>
      <c r="T28" s="290"/>
      <c r="AH28" s="290"/>
    </row>
    <row r="29" spans="12:34" x14ac:dyDescent="0.15"/>
    <row r="30" spans="12:34" x14ac:dyDescent="0.15"/>
    <row r="31" spans="12:34" x14ac:dyDescent="0.15">
      <c r="Q31" s="290"/>
    </row>
    <row r="32" spans="12:34" x14ac:dyDescent="0.15">
      <c r="L32" s="290"/>
    </row>
    <row r="33" spans="2:34" x14ac:dyDescent="0.15">
      <c r="C33" s="290"/>
      <c r="E33" s="290"/>
      <c r="G33" s="290"/>
      <c r="I33" s="290"/>
      <c r="X33" s="290"/>
    </row>
    <row r="34" spans="2:34" x14ac:dyDescent="0.15">
      <c r="B34" s="290"/>
      <c r="P34" s="290"/>
      <c r="R34" s="290"/>
      <c r="T34" s="290"/>
    </row>
    <row r="35" spans="2:34" x14ac:dyDescent="0.15">
      <c r="D35" s="290"/>
      <c r="W35" s="290"/>
      <c r="AC35" s="290"/>
      <c r="AD35" s="290"/>
      <c r="AE35" s="290"/>
      <c r="AF35" s="290"/>
      <c r="AG35" s="290"/>
      <c r="AH35" s="290"/>
    </row>
    <row r="36" spans="2:34" x14ac:dyDescent="0.15">
      <c r="H36" s="290"/>
      <c r="J36" s="290"/>
      <c r="K36" s="290"/>
      <c r="M36" s="290"/>
      <c r="Y36" s="290"/>
      <c r="Z36" s="290"/>
      <c r="AA36" s="290"/>
      <c r="AB36" s="290"/>
      <c r="AC36" s="290"/>
      <c r="AD36" s="290"/>
      <c r="AE36" s="290"/>
      <c r="AF36" s="290"/>
      <c r="AG36" s="290"/>
      <c r="AH36" s="290"/>
    </row>
    <row r="37" spans="2:34" x14ac:dyDescent="0.15">
      <c r="AH37" s="290"/>
    </row>
    <row r="38" spans="2:34" x14ac:dyDescent="0.15">
      <c r="AG38" s="290"/>
      <c r="AH38" s="290"/>
    </row>
    <row r="39" spans="2:34" x14ac:dyDescent="0.15"/>
    <row r="40" spans="2:34" x14ac:dyDescent="0.15">
      <c r="X40" s="290"/>
    </row>
    <row r="41" spans="2:34" x14ac:dyDescent="0.15">
      <c r="R41" s="290"/>
    </row>
    <row r="42" spans="2:34" x14ac:dyDescent="0.15">
      <c r="W42" s="290"/>
    </row>
    <row r="43" spans="2:34" x14ac:dyDescent="0.15">
      <c r="Y43" s="290"/>
      <c r="Z43" s="290"/>
      <c r="AA43" s="290"/>
      <c r="AB43" s="290"/>
      <c r="AC43" s="290"/>
      <c r="AD43" s="290"/>
      <c r="AE43" s="290"/>
      <c r="AF43" s="290"/>
      <c r="AG43" s="290"/>
      <c r="AH43" s="290"/>
    </row>
    <row r="44" spans="2:34" x14ac:dyDescent="0.15">
      <c r="AH44" s="290"/>
    </row>
    <row r="45" spans="2:34" x14ac:dyDescent="0.15">
      <c r="X45" s="290"/>
    </row>
    <row r="46" spans="2:34" x14ac:dyDescent="0.15"/>
    <row r="47" spans="2:34" x14ac:dyDescent="0.15"/>
    <row r="48" spans="2:34" x14ac:dyDescent="0.15">
      <c r="W48" s="290"/>
      <c r="Y48" s="290"/>
      <c r="Z48" s="290"/>
      <c r="AA48" s="290"/>
      <c r="AB48" s="290"/>
      <c r="AC48" s="290"/>
      <c r="AD48" s="290"/>
      <c r="AE48" s="290"/>
      <c r="AF48" s="290"/>
      <c r="AG48" s="290"/>
      <c r="AH48" s="290"/>
    </row>
    <row r="49" spans="28:34" x14ac:dyDescent="0.15"/>
    <row r="50" spans="28:34" x14ac:dyDescent="0.15">
      <c r="AE50" s="290"/>
      <c r="AF50" s="290"/>
      <c r="AG50" s="290"/>
      <c r="AH50" s="290"/>
    </row>
    <row r="51" spans="28:34" x14ac:dyDescent="0.15">
      <c r="AC51" s="290"/>
      <c r="AD51" s="290"/>
      <c r="AE51" s="290"/>
      <c r="AF51" s="290"/>
      <c r="AG51" s="290"/>
      <c r="AH51" s="290"/>
    </row>
    <row r="52" spans="28:34" x14ac:dyDescent="0.15"/>
    <row r="53" spans="28:34" x14ac:dyDescent="0.15">
      <c r="AF53" s="290"/>
      <c r="AG53" s="290"/>
      <c r="AH53" s="290"/>
    </row>
    <row r="54" spans="28:34" x14ac:dyDescent="0.15">
      <c r="AH54" s="290"/>
    </row>
    <row r="55" spans="28:34" x14ac:dyDescent="0.15"/>
    <row r="56" spans="28:34" x14ac:dyDescent="0.15">
      <c r="AB56" s="290"/>
      <c r="AC56" s="290"/>
      <c r="AD56" s="290"/>
      <c r="AE56" s="290"/>
      <c r="AF56" s="290"/>
      <c r="AG56" s="290"/>
      <c r="AH56" s="290"/>
    </row>
    <row r="57" spans="28:34" x14ac:dyDescent="0.15">
      <c r="AH57" s="290"/>
    </row>
    <row r="58" spans="28:34" x14ac:dyDescent="0.15">
      <c r="AH58" s="290"/>
    </row>
    <row r="59" spans="28:34" x14ac:dyDescent="0.15">
      <c r="AG59" s="290"/>
      <c r="AH59" s="290"/>
    </row>
    <row r="60" spans="28:34" x14ac:dyDescent="0.15"/>
    <row r="61" spans="28:34" x14ac:dyDescent="0.15"/>
    <row r="62" spans="28:34" x14ac:dyDescent="0.15"/>
    <row r="63" spans="28:34" x14ac:dyDescent="0.15">
      <c r="AH63" s="290"/>
    </row>
    <row r="64" spans="28:34" x14ac:dyDescent="0.15">
      <c r="AG64" s="290"/>
      <c r="AH64" s="290"/>
    </row>
    <row r="65" spans="28:34" x14ac:dyDescent="0.15"/>
    <row r="66" spans="28:34" x14ac:dyDescent="0.15"/>
    <row r="67" spans="28:34" x14ac:dyDescent="0.15"/>
    <row r="68" spans="28:34" x14ac:dyDescent="0.15">
      <c r="AB68" s="290"/>
      <c r="AC68" s="290"/>
      <c r="AD68" s="290"/>
      <c r="AE68" s="290"/>
      <c r="AF68" s="290"/>
      <c r="AG68" s="290"/>
      <c r="AH68" s="290"/>
    </row>
    <row r="69" spans="28:34" x14ac:dyDescent="0.15">
      <c r="AF69" s="290"/>
      <c r="AG69" s="290"/>
      <c r="AH69" s="290"/>
    </row>
    <row r="70" spans="28:34" x14ac:dyDescent="0.15"/>
    <row r="71" spans="28:34" x14ac:dyDescent="0.15"/>
    <row r="72" spans="28:34" x14ac:dyDescent="0.15"/>
    <row r="73" spans="28:34" x14ac:dyDescent="0.15"/>
    <row r="74" spans="28:34" x14ac:dyDescent="0.15"/>
    <row r="75" spans="28:34" x14ac:dyDescent="0.15">
      <c r="AH75" s="290"/>
    </row>
    <row r="76" spans="28:34" x14ac:dyDescent="0.15">
      <c r="AF76" s="290"/>
      <c r="AG76" s="290"/>
      <c r="AH76" s="290"/>
    </row>
    <row r="77" spans="28:34" x14ac:dyDescent="0.15">
      <c r="AG77" s="290"/>
      <c r="AH77" s="290"/>
    </row>
    <row r="78" spans="28:34" x14ac:dyDescent="0.15"/>
    <row r="79" spans="28:34" x14ac:dyDescent="0.15"/>
    <row r="80" spans="28:34" x14ac:dyDescent="0.15"/>
    <row r="81" spans="25:34" x14ac:dyDescent="0.15"/>
    <row r="82" spans="25:34" x14ac:dyDescent="0.15">
      <c r="Y82" s="290"/>
    </row>
    <row r="83" spans="25:34" x14ac:dyDescent="0.15">
      <c r="Y83" s="290"/>
      <c r="Z83" s="290"/>
      <c r="AA83" s="290"/>
      <c r="AB83" s="290"/>
      <c r="AC83" s="290"/>
      <c r="AD83" s="290"/>
      <c r="AE83" s="290"/>
      <c r="AF83" s="290"/>
      <c r="AG83" s="290"/>
      <c r="AH83" s="290"/>
    </row>
    <row r="84" spans="25:34" x14ac:dyDescent="0.15"/>
    <row r="85" spans="25:34" x14ac:dyDescent="0.15"/>
    <row r="86" spans="25:34" x14ac:dyDescent="0.15"/>
    <row r="87" spans="25:34" x14ac:dyDescent="0.15"/>
    <row r="88" spans="25:34" x14ac:dyDescent="0.15">
      <c r="AH88" s="290"/>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90"/>
      <c r="AG94" s="290"/>
      <c r="AH94" s="290"/>
    </row>
    <row r="95" spans="25:34" ht="13.5" customHeight="1" x14ac:dyDescent="0.15">
      <c r="AH95" s="290"/>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90"/>
    </row>
    <row r="102" spans="33:34" ht="13.5" customHeight="1" x14ac:dyDescent="0.15"/>
    <row r="103" spans="33:34" ht="13.5" customHeight="1" x14ac:dyDescent="0.15"/>
    <row r="104" spans="33:34" ht="13.5" customHeight="1" x14ac:dyDescent="0.15">
      <c r="AG104" s="290"/>
      <c r="AH104" s="290"/>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90"/>
    </row>
    <row r="117" spans="34:122" ht="13.5" customHeight="1" x14ac:dyDescent="0.15"/>
    <row r="118" spans="34:122" ht="13.5" customHeight="1" x14ac:dyDescent="0.15"/>
    <row r="119" spans="34:122" ht="13.5" customHeight="1" x14ac:dyDescent="0.15"/>
    <row r="120" spans="34:122" ht="13.5" customHeight="1" x14ac:dyDescent="0.15">
      <c r="AH120" s="290"/>
    </row>
    <row r="121" spans="34:122" ht="13.5" customHeight="1" x14ac:dyDescent="0.15">
      <c r="AH121" s="290"/>
    </row>
    <row r="122" spans="34:122" ht="13.5" customHeight="1" x14ac:dyDescent="0.15"/>
    <row r="123" spans="34:122" ht="13.5" customHeight="1" x14ac:dyDescent="0.15"/>
    <row r="124" spans="34:122" ht="13.5" customHeight="1" x14ac:dyDescent="0.15"/>
    <row r="125" spans="34:122" ht="13.5" customHeight="1" x14ac:dyDescent="0.15">
      <c r="DR125" s="290" t="s">
        <v>487</v>
      </c>
    </row>
  </sheetData>
  <sheetProtection algorithmName="SHA-512" hashValue="YfLl3+sHIbKX89UenlTHtd1Ck9htTCH2up8GQb/UVG52LbHY4KYtyJshgYZSvLEDSnUNNiNoKZoUPbJ7p+nFcg==" saltValue="B7DwpEUX6BONWF4daj0prg==" spinCount="100000" sheet="1" objects="1" scenarios="1"/>
  <dataConsolidate/>
  <phoneticPr fontId="2"/>
  <printOptions horizontalCentered="1" verticalCentered="1"/>
  <pageMargins left="0" right="0" top="0.19685039370078741" bottom="0" header="0.39370078740157483" footer="0"/>
  <pageSetup paperSize="9" scale="35"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DataSheet"/>
  <dimension ref="A1:P74"/>
  <sheetViews>
    <sheetView workbookViewId="0"/>
  </sheetViews>
  <sheetFormatPr defaultColWidth="11.125" defaultRowHeight="13.5" x14ac:dyDescent="0.15"/>
  <cols>
    <col min="1" max="1" width="45.875" style="149" customWidth="1"/>
    <col min="2" max="8" width="13.375" style="149" customWidth="1"/>
    <col min="9" max="16384" width="11.125" style="149"/>
  </cols>
  <sheetData>
    <row r="1" spans="1:8" x14ac:dyDescent="0.15">
      <c r="A1" s="143"/>
      <c r="B1" s="144"/>
      <c r="C1" s="145"/>
      <c r="D1" s="146"/>
      <c r="E1" s="147"/>
      <c r="F1" s="147"/>
      <c r="G1" s="147"/>
      <c r="H1" s="148"/>
    </row>
    <row r="2" spans="1:8" x14ac:dyDescent="0.15">
      <c r="A2" s="150"/>
      <c r="B2" s="151"/>
      <c r="C2" s="152"/>
      <c r="D2" s="153" t="s">
        <v>52</v>
      </c>
      <c r="E2" s="154"/>
      <c r="F2" s="155" t="s">
        <v>538</v>
      </c>
      <c r="G2" s="156"/>
      <c r="H2" s="157"/>
    </row>
    <row r="3" spans="1:8" x14ac:dyDescent="0.15">
      <c r="A3" s="153" t="s">
        <v>531</v>
      </c>
      <c r="B3" s="158"/>
      <c r="C3" s="159"/>
      <c r="D3" s="160">
        <v>363721</v>
      </c>
      <c r="E3" s="161"/>
      <c r="F3" s="162">
        <v>333013</v>
      </c>
      <c r="G3" s="163"/>
      <c r="H3" s="164"/>
    </row>
    <row r="4" spans="1:8" x14ac:dyDescent="0.15">
      <c r="A4" s="165"/>
      <c r="B4" s="166"/>
      <c r="C4" s="167"/>
      <c r="D4" s="168">
        <v>151914</v>
      </c>
      <c r="E4" s="169"/>
      <c r="F4" s="170">
        <v>126732</v>
      </c>
      <c r="G4" s="171"/>
      <c r="H4" s="172"/>
    </row>
    <row r="5" spans="1:8" x14ac:dyDescent="0.15">
      <c r="A5" s="153" t="s">
        <v>533</v>
      </c>
      <c r="B5" s="158"/>
      <c r="C5" s="159"/>
      <c r="D5" s="160">
        <v>194281</v>
      </c>
      <c r="E5" s="161"/>
      <c r="F5" s="162">
        <v>280458</v>
      </c>
      <c r="G5" s="163"/>
      <c r="H5" s="164"/>
    </row>
    <row r="6" spans="1:8" x14ac:dyDescent="0.15">
      <c r="A6" s="165"/>
      <c r="B6" s="166"/>
      <c r="C6" s="167"/>
      <c r="D6" s="168">
        <v>58809</v>
      </c>
      <c r="E6" s="169"/>
      <c r="F6" s="170">
        <v>127286</v>
      </c>
      <c r="G6" s="171"/>
      <c r="H6" s="172"/>
    </row>
    <row r="7" spans="1:8" x14ac:dyDescent="0.15">
      <c r="A7" s="153" t="s">
        <v>534</v>
      </c>
      <c r="B7" s="158"/>
      <c r="C7" s="159"/>
      <c r="D7" s="160">
        <v>455472</v>
      </c>
      <c r="E7" s="161"/>
      <c r="F7" s="162">
        <v>291945</v>
      </c>
      <c r="G7" s="163"/>
      <c r="H7" s="164"/>
    </row>
    <row r="8" spans="1:8" x14ac:dyDescent="0.15">
      <c r="A8" s="165"/>
      <c r="B8" s="166"/>
      <c r="C8" s="167"/>
      <c r="D8" s="168">
        <v>351293</v>
      </c>
      <c r="E8" s="169"/>
      <c r="F8" s="170">
        <v>127651</v>
      </c>
      <c r="G8" s="171"/>
      <c r="H8" s="172"/>
    </row>
    <row r="9" spans="1:8" x14ac:dyDescent="0.15">
      <c r="A9" s="153" t="s">
        <v>535</v>
      </c>
      <c r="B9" s="158"/>
      <c r="C9" s="159"/>
      <c r="D9" s="160">
        <v>601446</v>
      </c>
      <c r="E9" s="161"/>
      <c r="F9" s="162">
        <v>291173</v>
      </c>
      <c r="G9" s="163"/>
      <c r="H9" s="164"/>
    </row>
    <row r="10" spans="1:8" x14ac:dyDescent="0.15">
      <c r="A10" s="165"/>
      <c r="B10" s="166"/>
      <c r="C10" s="167"/>
      <c r="D10" s="168">
        <v>163325</v>
      </c>
      <c r="E10" s="169"/>
      <c r="F10" s="170">
        <v>119071</v>
      </c>
      <c r="G10" s="171"/>
      <c r="H10" s="172"/>
    </row>
    <row r="11" spans="1:8" x14ac:dyDescent="0.15">
      <c r="A11" s="153" t="s">
        <v>536</v>
      </c>
      <c r="B11" s="158"/>
      <c r="C11" s="159"/>
      <c r="D11" s="160">
        <v>838382</v>
      </c>
      <c r="E11" s="161"/>
      <c r="F11" s="162">
        <v>271581</v>
      </c>
      <c r="G11" s="163"/>
      <c r="H11" s="164"/>
    </row>
    <row r="12" spans="1:8" x14ac:dyDescent="0.15">
      <c r="A12" s="165"/>
      <c r="B12" s="166"/>
      <c r="C12" s="173"/>
      <c r="D12" s="168">
        <v>335099</v>
      </c>
      <c r="E12" s="169"/>
      <c r="F12" s="170">
        <v>117844</v>
      </c>
      <c r="G12" s="171"/>
      <c r="H12" s="172"/>
    </row>
    <row r="13" spans="1:8" x14ac:dyDescent="0.15">
      <c r="A13" s="153"/>
      <c r="B13" s="158"/>
      <c r="C13" s="174"/>
      <c r="D13" s="175">
        <v>490660</v>
      </c>
      <c r="E13" s="176"/>
      <c r="F13" s="177">
        <v>293634</v>
      </c>
      <c r="G13" s="178"/>
      <c r="H13" s="164"/>
    </row>
    <row r="14" spans="1:8" x14ac:dyDescent="0.15">
      <c r="A14" s="165"/>
      <c r="B14" s="166"/>
      <c r="C14" s="167"/>
      <c r="D14" s="168">
        <v>212088</v>
      </c>
      <c r="E14" s="169"/>
      <c r="F14" s="170">
        <v>123717</v>
      </c>
      <c r="G14" s="171"/>
      <c r="H14" s="172"/>
    </row>
    <row r="17" spans="1:11" x14ac:dyDescent="0.15">
      <c r="A17" s="149" t="s">
        <v>53</v>
      </c>
    </row>
    <row r="18" spans="1:11" x14ac:dyDescent="0.15">
      <c r="A18" s="179"/>
      <c r="B18" s="179" t="str">
        <f>実質収支比率等に係る経年分析!F$46</f>
        <v>H26</v>
      </c>
      <c r="C18" s="179" t="str">
        <f>実質収支比率等に係る経年分析!G$46</f>
        <v>H27</v>
      </c>
      <c r="D18" s="179" t="str">
        <f>実質収支比率等に係る経年分析!H$46</f>
        <v>H28</v>
      </c>
      <c r="E18" s="179" t="str">
        <f>実質収支比率等に係る経年分析!I$46</f>
        <v>H29</v>
      </c>
      <c r="F18" s="179" t="str">
        <f>実質収支比率等に係る経年分析!J$46</f>
        <v>H30</v>
      </c>
    </row>
    <row r="19" spans="1:11" x14ac:dyDescent="0.15">
      <c r="A19" s="179" t="s">
        <v>54</v>
      </c>
      <c r="B19" s="179">
        <f>ROUND(VALUE(SUBSTITUTE(実質収支比率等に係る経年分析!F$48,"▲","-")),2)</f>
        <v>22.01</v>
      </c>
      <c r="C19" s="179">
        <f>ROUND(VALUE(SUBSTITUTE(実質収支比率等に係る経年分析!G$48,"▲","-")),2)</f>
        <v>1.92</v>
      </c>
      <c r="D19" s="179">
        <f>ROUND(VALUE(SUBSTITUTE(実質収支比率等に係る経年分析!H$48,"▲","-")),2)</f>
        <v>3.49</v>
      </c>
      <c r="E19" s="179">
        <f>ROUND(VALUE(SUBSTITUTE(実質収支比率等に係る経年分析!I$48,"▲","-")),2)</f>
        <v>15.36</v>
      </c>
      <c r="F19" s="179">
        <f>ROUND(VALUE(SUBSTITUTE(実質収支比率等に係る経年分析!J$48,"▲","-")),2)</f>
        <v>15.12</v>
      </c>
    </row>
    <row r="20" spans="1:11" x14ac:dyDescent="0.15">
      <c r="A20" s="179" t="s">
        <v>55</v>
      </c>
      <c r="B20" s="179">
        <f>ROUND(VALUE(SUBSTITUTE(実質収支比率等に係る経年分析!F$47,"▲","-")),2)</f>
        <v>67.31</v>
      </c>
      <c r="C20" s="179">
        <f>ROUND(VALUE(SUBSTITUTE(実質収支比率等に係る経年分析!G$47,"▲","-")),2)</f>
        <v>64.23</v>
      </c>
      <c r="D20" s="179">
        <f>ROUND(VALUE(SUBSTITUTE(実質収支比率等に係る経年分析!H$47,"▲","-")),2)</f>
        <v>67.73</v>
      </c>
      <c r="E20" s="179">
        <f>ROUND(VALUE(SUBSTITUTE(実質収支比率等に係る経年分析!I$47,"▲","-")),2)</f>
        <v>53.93</v>
      </c>
      <c r="F20" s="179">
        <f>ROUND(VALUE(SUBSTITUTE(実質収支比率等に係る経年分析!J$47,"▲","-")),2)</f>
        <v>57.46</v>
      </c>
    </row>
    <row r="21" spans="1:11" x14ac:dyDescent="0.15">
      <c r="A21" s="179" t="s">
        <v>56</v>
      </c>
      <c r="B21" s="179">
        <f>IF(ISNUMBER(VALUE(SUBSTITUTE(実質収支比率等に係る経年分析!F$49,"▲","-"))),ROUND(VALUE(SUBSTITUTE(実質収支比率等に係る経年分析!F$49,"▲","-")),2),NA())</f>
        <v>7.73</v>
      </c>
      <c r="C21" s="179">
        <f>IF(ISNUMBER(VALUE(SUBSTITUTE(実質収支比率等に係る経年分析!G$49,"▲","-"))),ROUND(VALUE(SUBSTITUTE(実質収支比率等に係る経年分析!G$49,"▲","-")),2),NA())</f>
        <v>-16.760000000000002</v>
      </c>
      <c r="D21" s="179">
        <f>IF(ISNUMBER(VALUE(SUBSTITUTE(実質収支比率等に係る経年分析!H$49,"▲","-"))),ROUND(VALUE(SUBSTITUTE(実質収支比率等に係る経年分析!H$49,"▲","-")),2),NA())</f>
        <v>4</v>
      </c>
      <c r="E21" s="179">
        <f>IF(ISNUMBER(VALUE(SUBSTITUTE(実質収支比率等に係る経年分析!I$49,"▲","-"))),ROUND(VALUE(SUBSTITUTE(実質収支比率等に係る経年分析!I$49,"▲","-")),2),NA())</f>
        <v>-4.9000000000000004</v>
      </c>
      <c r="F21" s="179">
        <f>IF(ISNUMBER(VALUE(SUBSTITUTE(実質収支比率等に係る経年分析!J$49,"▲","-"))),ROUND(VALUE(SUBSTITUTE(実質収支比率等に係る経年分析!J$49,"▲","-")),2),NA())</f>
        <v>1.33</v>
      </c>
    </row>
    <row r="24" spans="1:11" x14ac:dyDescent="0.15">
      <c r="A24" s="149" t="s">
        <v>57</v>
      </c>
    </row>
    <row r="25" spans="1:11" x14ac:dyDescent="0.15">
      <c r="A25" s="180"/>
      <c r="B25" s="180" t="str">
        <f>連結実質赤字比率に係る赤字・黒字の構成分析!F$33</f>
        <v>H26</v>
      </c>
      <c r="C25" s="180"/>
      <c r="D25" s="180" t="str">
        <f>連結実質赤字比率に係る赤字・黒字の構成分析!G$33</f>
        <v>H27</v>
      </c>
      <c r="E25" s="180"/>
      <c r="F25" s="180" t="str">
        <f>連結実質赤字比率に係る赤字・黒字の構成分析!H$33</f>
        <v>H28</v>
      </c>
      <c r="G25" s="180"/>
      <c r="H25" s="180" t="str">
        <f>連結実質赤字比率に係る赤字・黒字の構成分析!I$33</f>
        <v>H29</v>
      </c>
      <c r="I25" s="180"/>
      <c r="J25" s="180" t="str">
        <f>連結実質赤字比率に係る赤字・黒字の構成分析!J$33</f>
        <v>H30</v>
      </c>
      <c r="K25" s="180"/>
    </row>
    <row r="26" spans="1:11" x14ac:dyDescent="0.15">
      <c r="A26" s="180"/>
      <c r="B26" s="180" t="s">
        <v>58</v>
      </c>
      <c r="C26" s="180" t="s">
        <v>59</v>
      </c>
      <c r="D26" s="180" t="s">
        <v>58</v>
      </c>
      <c r="E26" s="180" t="s">
        <v>59</v>
      </c>
      <c r="F26" s="180" t="s">
        <v>58</v>
      </c>
      <c r="G26" s="180" t="s">
        <v>59</v>
      </c>
      <c r="H26" s="180" t="s">
        <v>58</v>
      </c>
      <c r="I26" s="180" t="s">
        <v>59</v>
      </c>
      <c r="J26" s="180" t="s">
        <v>58</v>
      </c>
      <c r="K26" s="180" t="s">
        <v>59</v>
      </c>
    </row>
    <row r="27" spans="1:11" x14ac:dyDescent="0.15">
      <c r="A27" s="180" t="str">
        <f>IF(連結実質赤字比率に係る赤字・黒字の構成分析!C$43="",NA(),連結実質赤字比率に係る赤字・黒字の構成分析!C$43)</f>
        <v>その他会計（黒字）</v>
      </c>
      <c r="B27" s="180" t="e">
        <f>IF(ROUND(VALUE(SUBSTITUTE(連結実質赤字比率に係る赤字・黒字の構成分析!F$43,"▲", "-")), 2) &lt; 0, ABS(ROUND(VALUE(SUBSTITUTE(連結実質赤字比率に係る赤字・黒字の構成分析!F$43,"▲", "-")), 2)), NA())</f>
        <v>#VALUE!</v>
      </c>
      <c r="C27" s="180" t="e">
        <f>IF(ROUND(VALUE(SUBSTITUTE(連結実質赤字比率に係る赤字・黒字の構成分析!F$43,"▲", "-")), 2) &gt;= 0, ABS(ROUND(VALUE(SUBSTITUTE(連結実質赤字比率に係る赤字・黒字の構成分析!F$43,"▲", "-")), 2)), NA())</f>
        <v>#VALUE!</v>
      </c>
      <c r="D27" s="180" t="e">
        <f>IF(ROUND(VALUE(SUBSTITUTE(連結実質赤字比率に係る赤字・黒字の構成分析!G$43,"▲", "-")), 2) &lt; 0, ABS(ROUND(VALUE(SUBSTITUTE(連結実質赤字比率に係る赤字・黒字の構成分析!G$43,"▲", "-")), 2)), NA())</f>
        <v>#VALUE!</v>
      </c>
      <c r="E27" s="180" t="e">
        <f>IF(ROUND(VALUE(SUBSTITUTE(連結実質赤字比率に係る赤字・黒字の構成分析!G$43,"▲", "-")), 2) &gt;= 0, ABS(ROUND(VALUE(SUBSTITUTE(連結実質赤字比率に係る赤字・黒字の構成分析!G$43,"▲", "-")), 2)), NA())</f>
        <v>#VALUE!</v>
      </c>
      <c r="F27" s="180" t="e">
        <f>IF(ROUND(VALUE(SUBSTITUTE(連結実質赤字比率に係る赤字・黒字の構成分析!H$43,"▲", "-")), 2) &lt; 0, ABS(ROUND(VALUE(SUBSTITUTE(連結実質赤字比率に係る赤字・黒字の構成分析!H$43,"▲", "-")), 2)), NA())</f>
        <v>#VALUE!</v>
      </c>
      <c r="G27" s="180" t="e">
        <f>IF(ROUND(VALUE(SUBSTITUTE(連結実質赤字比率に係る赤字・黒字の構成分析!H$43,"▲", "-")), 2) &gt;= 0, ABS(ROUND(VALUE(SUBSTITUTE(連結実質赤字比率に係る赤字・黒字の構成分析!H$43,"▲", "-")), 2)), NA())</f>
        <v>#VALUE!</v>
      </c>
      <c r="H27" s="180" t="e">
        <f>IF(ROUND(VALUE(SUBSTITUTE(連結実質赤字比率に係る赤字・黒字の構成分析!I$43,"▲", "-")), 2) &lt; 0, ABS(ROUND(VALUE(SUBSTITUTE(連結実質赤字比率に係る赤字・黒字の構成分析!I$43,"▲", "-")), 2)), NA())</f>
        <v>#VALUE!</v>
      </c>
      <c r="I27" s="180" t="e">
        <f>IF(ROUND(VALUE(SUBSTITUTE(連結実質赤字比率に係る赤字・黒字の構成分析!I$43,"▲", "-")), 2) &gt;= 0, ABS(ROUND(VALUE(SUBSTITUTE(連結実質赤字比率に係る赤字・黒字の構成分析!I$43,"▲", "-")), 2)), NA())</f>
        <v>#VALUE!</v>
      </c>
      <c r="J27" s="180" t="e">
        <f>IF(ROUND(VALUE(SUBSTITUTE(連結実質赤字比率に係る赤字・黒字の構成分析!J$43,"▲", "-")), 2) &lt; 0, ABS(ROUND(VALUE(SUBSTITUTE(連結実質赤字比率に係る赤字・黒字の構成分析!J$43,"▲", "-")), 2)), NA())</f>
        <v>#VALUE!</v>
      </c>
      <c r="K27" s="180" t="e">
        <f>IF(ROUND(VALUE(SUBSTITUTE(連結実質赤字比率に係る赤字・黒字の構成分析!J$43,"▲", "-")), 2) &gt;= 0, ABS(ROUND(VALUE(SUBSTITUTE(連結実質赤字比率に係る赤字・黒字の構成分析!J$43,"▲", "-")), 2)), NA())</f>
        <v>#VALUE!</v>
      </c>
    </row>
    <row r="28" spans="1:11" x14ac:dyDescent="0.15">
      <c r="A28" s="180" t="str">
        <f>IF(連結実質赤字比率に係る赤字・黒字の構成分析!C$42="",NA(),連結実質赤字比率に係る赤字・黒字の構成分析!C$42)</f>
        <v>その他会計（赤字）</v>
      </c>
      <c r="B28" s="180" t="e">
        <f>IF(ROUND(VALUE(SUBSTITUTE(連結実質赤字比率に係る赤字・黒字の構成分析!F$42,"▲", "-")), 2) &lt; 0, ABS(ROUND(VALUE(SUBSTITUTE(連結実質赤字比率に係る赤字・黒字の構成分析!F$42,"▲", "-")), 2)), NA())</f>
        <v>#VALUE!</v>
      </c>
      <c r="C28" s="180" t="e">
        <f>IF(ROUND(VALUE(SUBSTITUTE(連結実質赤字比率に係る赤字・黒字の構成分析!F$42,"▲", "-")), 2) &gt;= 0, ABS(ROUND(VALUE(SUBSTITUTE(連結実質赤字比率に係る赤字・黒字の構成分析!F$42,"▲", "-")), 2)), NA())</f>
        <v>#VALUE!</v>
      </c>
      <c r="D28" s="180" t="e">
        <f>IF(ROUND(VALUE(SUBSTITUTE(連結実質赤字比率に係る赤字・黒字の構成分析!G$42,"▲", "-")), 2) &lt; 0, ABS(ROUND(VALUE(SUBSTITUTE(連結実質赤字比率に係る赤字・黒字の構成分析!G$42,"▲", "-")), 2)), NA())</f>
        <v>#VALUE!</v>
      </c>
      <c r="E28" s="180" t="e">
        <f>IF(ROUND(VALUE(SUBSTITUTE(連結実質赤字比率に係る赤字・黒字の構成分析!G$42,"▲", "-")), 2) &gt;= 0, ABS(ROUND(VALUE(SUBSTITUTE(連結実質赤字比率に係る赤字・黒字の構成分析!G$42,"▲", "-")), 2)), NA())</f>
        <v>#VALUE!</v>
      </c>
      <c r="F28" s="180" t="e">
        <f>IF(ROUND(VALUE(SUBSTITUTE(連結実質赤字比率に係る赤字・黒字の構成分析!H$42,"▲", "-")), 2) &lt; 0, ABS(ROUND(VALUE(SUBSTITUTE(連結実質赤字比率に係る赤字・黒字の構成分析!H$42,"▲", "-")), 2)), NA())</f>
        <v>#VALUE!</v>
      </c>
      <c r="G28" s="180" t="e">
        <f>IF(ROUND(VALUE(SUBSTITUTE(連結実質赤字比率に係る赤字・黒字の構成分析!H$42,"▲", "-")), 2) &gt;= 0, ABS(ROUND(VALUE(SUBSTITUTE(連結実質赤字比率に係る赤字・黒字の構成分析!H$42,"▲", "-")), 2)), NA())</f>
        <v>#VALUE!</v>
      </c>
      <c r="H28" s="180" t="e">
        <f>IF(ROUND(VALUE(SUBSTITUTE(連結実質赤字比率に係る赤字・黒字の構成分析!I$42,"▲", "-")), 2) &lt; 0, ABS(ROUND(VALUE(SUBSTITUTE(連結実質赤字比率に係る赤字・黒字の構成分析!I$42,"▲", "-")), 2)), NA())</f>
        <v>#VALUE!</v>
      </c>
      <c r="I28" s="180" t="e">
        <f>IF(ROUND(VALUE(SUBSTITUTE(連結実質赤字比率に係る赤字・黒字の構成分析!I$42,"▲", "-")), 2) &gt;= 0, ABS(ROUND(VALUE(SUBSTITUTE(連結実質赤字比率に係る赤字・黒字の構成分析!I$42,"▲", "-")), 2)), NA())</f>
        <v>#VALUE!</v>
      </c>
      <c r="J28" s="180" t="e">
        <f>IF(ROUND(VALUE(SUBSTITUTE(連結実質赤字比率に係る赤字・黒字の構成分析!J$42,"▲", "-")), 2) &lt; 0, ABS(ROUND(VALUE(SUBSTITUTE(連結実質赤字比率に係る赤字・黒字の構成分析!J$42,"▲", "-")), 2)), NA())</f>
        <v>#VALUE!</v>
      </c>
      <c r="K28" s="180" t="e">
        <f>IF(ROUND(VALUE(SUBSTITUTE(連結実質赤字比率に係る赤字・黒字の構成分析!J$42,"▲", "-")), 2) &gt;= 0, ABS(ROUND(VALUE(SUBSTITUTE(連結実質赤字比率に係る赤字・黒字の構成分析!J$42,"▲", "-")), 2)), NA())</f>
        <v>#VALUE!</v>
      </c>
    </row>
    <row r="29" spans="1:11" x14ac:dyDescent="0.15">
      <c r="A29" s="180" t="e">
        <f>IF(連結実質赤字比率に係る赤字・黒字の構成分析!C$41="",NA(),連結実質赤字比率に係る赤字・黒字の構成分析!C$41)</f>
        <v>#N/A</v>
      </c>
      <c r="B29" s="180" t="e">
        <f>IF(ROUND(VALUE(SUBSTITUTE(連結実質赤字比率に係る赤字・黒字の構成分析!F$41,"▲", "-")), 2) &lt; 0, ABS(ROUND(VALUE(SUBSTITUTE(連結実質赤字比率に係る赤字・黒字の構成分析!F$41,"▲", "-")), 2)), NA())</f>
        <v>#VALUE!</v>
      </c>
      <c r="C29" s="180" t="e">
        <f>IF(ROUND(VALUE(SUBSTITUTE(連結実質赤字比率に係る赤字・黒字の構成分析!F$41,"▲", "-")), 2) &gt;= 0, ABS(ROUND(VALUE(SUBSTITUTE(連結実質赤字比率に係る赤字・黒字の構成分析!F$41,"▲", "-")), 2)), NA())</f>
        <v>#VALUE!</v>
      </c>
      <c r="D29" s="180" t="e">
        <f>IF(ROUND(VALUE(SUBSTITUTE(連結実質赤字比率に係る赤字・黒字の構成分析!G$41,"▲", "-")), 2) &lt; 0, ABS(ROUND(VALUE(SUBSTITUTE(連結実質赤字比率に係る赤字・黒字の構成分析!G$41,"▲", "-")), 2)), NA())</f>
        <v>#VALUE!</v>
      </c>
      <c r="E29" s="180" t="e">
        <f>IF(ROUND(VALUE(SUBSTITUTE(連結実質赤字比率に係る赤字・黒字の構成分析!G$41,"▲", "-")), 2) &gt;= 0, ABS(ROUND(VALUE(SUBSTITUTE(連結実質赤字比率に係る赤字・黒字の構成分析!G$41,"▲", "-")), 2)), NA())</f>
        <v>#VALUE!</v>
      </c>
      <c r="F29" s="180" t="e">
        <f>IF(ROUND(VALUE(SUBSTITUTE(連結実質赤字比率に係る赤字・黒字の構成分析!H$41,"▲", "-")), 2) &lt; 0, ABS(ROUND(VALUE(SUBSTITUTE(連結実質赤字比率に係る赤字・黒字の構成分析!H$41,"▲", "-")), 2)), NA())</f>
        <v>#VALUE!</v>
      </c>
      <c r="G29" s="180" t="e">
        <f>IF(ROUND(VALUE(SUBSTITUTE(連結実質赤字比率に係る赤字・黒字の構成分析!H$41,"▲", "-")), 2) &gt;= 0, ABS(ROUND(VALUE(SUBSTITUTE(連結実質赤字比率に係る赤字・黒字の構成分析!H$41,"▲", "-")), 2)), NA())</f>
        <v>#VALUE!</v>
      </c>
      <c r="H29" s="180" t="e">
        <f>IF(ROUND(VALUE(SUBSTITUTE(連結実質赤字比率に係る赤字・黒字の構成分析!I$41,"▲", "-")), 2) &lt; 0, ABS(ROUND(VALUE(SUBSTITUTE(連結実質赤字比率に係る赤字・黒字の構成分析!I$41,"▲", "-")), 2)), NA())</f>
        <v>#VALUE!</v>
      </c>
      <c r="I29" s="180" t="e">
        <f>IF(ROUND(VALUE(SUBSTITUTE(連結実質赤字比率に係る赤字・黒字の構成分析!I$41,"▲", "-")), 2) &gt;= 0, ABS(ROUND(VALUE(SUBSTITUTE(連結実質赤字比率に係る赤字・黒字の構成分析!I$41,"▲", "-")), 2)), NA())</f>
        <v>#VALUE!</v>
      </c>
      <c r="J29" s="180" t="e">
        <f>IF(ROUND(VALUE(SUBSTITUTE(連結実質赤字比率に係る赤字・黒字の構成分析!J$41,"▲", "-")), 2) &lt; 0, ABS(ROUND(VALUE(SUBSTITUTE(連結実質赤字比率に係る赤字・黒字の構成分析!J$41,"▲", "-")), 2)), NA())</f>
        <v>#VALUE!</v>
      </c>
      <c r="K29" s="180" t="e">
        <f>IF(ROUND(VALUE(SUBSTITUTE(連結実質赤字比率に係る赤字・黒字の構成分析!J$41,"▲", "-")), 2) &gt;= 0, ABS(ROUND(VALUE(SUBSTITUTE(連結実質赤字比率に係る赤字・黒字の構成分析!J$41,"▲", "-")), 2)), NA())</f>
        <v>#VALUE!</v>
      </c>
    </row>
    <row r="30" spans="1:11" x14ac:dyDescent="0.15">
      <c r="A30" s="180" t="e">
        <f>IF(連結実質赤字比率に係る赤字・黒字の構成分析!C$40="",NA(),連結実質赤字比率に係る赤字・黒字の構成分析!C$40)</f>
        <v>#N/A</v>
      </c>
      <c r="B30" s="180" t="e">
        <f>IF(ROUND(VALUE(SUBSTITUTE(連結実質赤字比率に係る赤字・黒字の構成分析!F$40,"▲", "-")), 2) &lt; 0, ABS(ROUND(VALUE(SUBSTITUTE(連結実質赤字比率に係る赤字・黒字の構成分析!F$40,"▲", "-")), 2)), NA())</f>
        <v>#VALUE!</v>
      </c>
      <c r="C30" s="180" t="e">
        <f>IF(ROUND(VALUE(SUBSTITUTE(連結実質赤字比率に係る赤字・黒字の構成分析!F$40,"▲", "-")), 2) &gt;= 0, ABS(ROUND(VALUE(SUBSTITUTE(連結実質赤字比率に係る赤字・黒字の構成分析!F$40,"▲", "-")), 2)), NA())</f>
        <v>#VALUE!</v>
      </c>
      <c r="D30" s="180" t="e">
        <f>IF(ROUND(VALUE(SUBSTITUTE(連結実質赤字比率に係る赤字・黒字の構成分析!G$40,"▲", "-")), 2) &lt; 0, ABS(ROUND(VALUE(SUBSTITUTE(連結実質赤字比率に係る赤字・黒字の構成分析!G$40,"▲", "-")), 2)), NA())</f>
        <v>#VALUE!</v>
      </c>
      <c r="E30" s="180" t="e">
        <f>IF(ROUND(VALUE(SUBSTITUTE(連結実質赤字比率に係る赤字・黒字の構成分析!G$40,"▲", "-")), 2) &gt;= 0, ABS(ROUND(VALUE(SUBSTITUTE(連結実質赤字比率に係る赤字・黒字の構成分析!G$40,"▲", "-")), 2)), NA())</f>
        <v>#VALUE!</v>
      </c>
      <c r="F30" s="180" t="e">
        <f>IF(ROUND(VALUE(SUBSTITUTE(連結実質赤字比率に係る赤字・黒字の構成分析!H$40,"▲", "-")), 2) &lt; 0, ABS(ROUND(VALUE(SUBSTITUTE(連結実質赤字比率に係る赤字・黒字の構成分析!H$40,"▲", "-")), 2)), NA())</f>
        <v>#VALUE!</v>
      </c>
      <c r="G30" s="180" t="e">
        <f>IF(ROUND(VALUE(SUBSTITUTE(連結実質赤字比率に係る赤字・黒字の構成分析!H$40,"▲", "-")), 2) &gt;= 0, ABS(ROUND(VALUE(SUBSTITUTE(連結実質赤字比率に係る赤字・黒字の構成分析!H$40,"▲", "-")), 2)), NA())</f>
        <v>#VALUE!</v>
      </c>
      <c r="H30" s="180" t="e">
        <f>IF(ROUND(VALUE(SUBSTITUTE(連結実質赤字比率に係る赤字・黒字の構成分析!I$40,"▲", "-")), 2) &lt; 0, ABS(ROUND(VALUE(SUBSTITUTE(連結実質赤字比率に係る赤字・黒字の構成分析!I$40,"▲", "-")), 2)), NA())</f>
        <v>#VALUE!</v>
      </c>
      <c r="I30" s="180" t="e">
        <f>IF(ROUND(VALUE(SUBSTITUTE(連結実質赤字比率に係る赤字・黒字の構成分析!I$40,"▲", "-")), 2) &gt;= 0, ABS(ROUND(VALUE(SUBSTITUTE(連結実質赤字比率に係る赤字・黒字の構成分析!I$40,"▲", "-")), 2)), NA())</f>
        <v>#VALUE!</v>
      </c>
      <c r="J30" s="180" t="e">
        <f>IF(ROUND(VALUE(SUBSTITUTE(連結実質赤字比率に係る赤字・黒字の構成分析!J$40,"▲", "-")), 2) &lt; 0, ABS(ROUND(VALUE(SUBSTITUTE(連結実質赤字比率に係る赤字・黒字の構成分析!J$40,"▲", "-")), 2)), NA())</f>
        <v>#VALUE!</v>
      </c>
      <c r="K30" s="180" t="e">
        <f>IF(ROUND(VALUE(SUBSTITUTE(連結実質赤字比率に係る赤字・黒字の構成分析!J$40,"▲", "-")), 2) &gt;= 0, ABS(ROUND(VALUE(SUBSTITUTE(連結実質赤字比率に係る赤字・黒字の構成分析!J$40,"▲", "-")), 2)), NA())</f>
        <v>#VALUE!</v>
      </c>
    </row>
    <row r="31" spans="1:11" x14ac:dyDescent="0.15">
      <c r="A31" s="180" t="e">
        <f>IF(連結実質赤字比率に係る赤字・黒字の構成分析!C$39="",NA(),連結実質赤字比率に係る赤字・黒字の構成分析!C$39)</f>
        <v>#N/A</v>
      </c>
      <c r="B31" s="180" t="e">
        <f>IF(ROUND(VALUE(SUBSTITUTE(連結実質赤字比率に係る赤字・黒字の構成分析!F$39,"▲", "-")), 2) &lt; 0, ABS(ROUND(VALUE(SUBSTITUTE(連結実質赤字比率に係る赤字・黒字の構成分析!F$39,"▲", "-")), 2)), NA())</f>
        <v>#VALUE!</v>
      </c>
      <c r="C31" s="180" t="e">
        <f>IF(ROUND(VALUE(SUBSTITUTE(連結実質赤字比率に係る赤字・黒字の構成分析!F$39,"▲", "-")), 2) &gt;= 0, ABS(ROUND(VALUE(SUBSTITUTE(連結実質赤字比率に係る赤字・黒字の構成分析!F$39,"▲", "-")), 2)), NA())</f>
        <v>#VALUE!</v>
      </c>
      <c r="D31" s="180" t="e">
        <f>IF(ROUND(VALUE(SUBSTITUTE(連結実質赤字比率に係る赤字・黒字の構成分析!G$39,"▲", "-")), 2) &lt; 0, ABS(ROUND(VALUE(SUBSTITUTE(連結実質赤字比率に係る赤字・黒字の構成分析!G$39,"▲", "-")), 2)), NA())</f>
        <v>#VALUE!</v>
      </c>
      <c r="E31" s="180" t="e">
        <f>IF(ROUND(VALUE(SUBSTITUTE(連結実質赤字比率に係る赤字・黒字の構成分析!G$39,"▲", "-")), 2) &gt;= 0, ABS(ROUND(VALUE(SUBSTITUTE(連結実質赤字比率に係る赤字・黒字の構成分析!G$39,"▲", "-")), 2)), NA())</f>
        <v>#VALUE!</v>
      </c>
      <c r="F31" s="180" t="e">
        <f>IF(ROUND(VALUE(SUBSTITUTE(連結実質赤字比率に係る赤字・黒字の構成分析!H$39,"▲", "-")), 2) &lt; 0, ABS(ROUND(VALUE(SUBSTITUTE(連結実質赤字比率に係る赤字・黒字の構成分析!H$39,"▲", "-")), 2)), NA())</f>
        <v>#VALUE!</v>
      </c>
      <c r="G31" s="180" t="e">
        <f>IF(ROUND(VALUE(SUBSTITUTE(連結実質赤字比率に係る赤字・黒字の構成分析!H$39,"▲", "-")), 2) &gt;= 0, ABS(ROUND(VALUE(SUBSTITUTE(連結実質赤字比率に係る赤字・黒字の構成分析!H$39,"▲", "-")), 2)), NA())</f>
        <v>#VALUE!</v>
      </c>
      <c r="H31" s="180" t="e">
        <f>IF(ROUND(VALUE(SUBSTITUTE(連結実質赤字比率に係る赤字・黒字の構成分析!I$39,"▲", "-")), 2) &lt; 0, ABS(ROUND(VALUE(SUBSTITUTE(連結実質赤字比率に係る赤字・黒字の構成分析!I$39,"▲", "-")), 2)), NA())</f>
        <v>#VALUE!</v>
      </c>
      <c r="I31" s="180" t="e">
        <f>IF(ROUND(VALUE(SUBSTITUTE(連結実質赤字比率に係る赤字・黒字の構成分析!I$39,"▲", "-")), 2) &gt;= 0, ABS(ROUND(VALUE(SUBSTITUTE(連結実質赤字比率に係る赤字・黒字の構成分析!I$39,"▲", "-")), 2)), NA())</f>
        <v>#VALUE!</v>
      </c>
      <c r="J31" s="180" t="e">
        <f>IF(ROUND(VALUE(SUBSTITUTE(連結実質赤字比率に係る赤字・黒字の構成分析!J$39,"▲", "-")), 2) &lt; 0, ABS(ROUND(VALUE(SUBSTITUTE(連結実質赤字比率に係る赤字・黒字の構成分析!J$39,"▲", "-")), 2)), NA())</f>
        <v>#VALUE!</v>
      </c>
      <c r="K31" s="180" t="e">
        <f>IF(ROUND(VALUE(SUBSTITUTE(連結実質赤字比率に係る赤字・黒字の構成分析!J$39,"▲", "-")), 2) &gt;= 0, ABS(ROUND(VALUE(SUBSTITUTE(連結実質赤字比率に係る赤字・黒字の構成分析!J$39,"▲", "-")), 2)), NA())</f>
        <v>#VALUE!</v>
      </c>
    </row>
    <row r="32" spans="1:11" x14ac:dyDescent="0.15">
      <c r="A32" s="180" t="str">
        <f>IF(連結実質赤字比率に係る赤字・黒字の構成分析!C$38="",NA(),連結実質赤字比率に係る赤字・黒字の構成分析!C$38)</f>
        <v>北川村代替輸送特別会計</v>
      </c>
      <c r="B32" s="180">
        <f>IF(ROUND(VALUE(SUBSTITUTE(連結実質赤字比率に係る赤字・黒字の構成分析!F$38,"▲", "-")), 2) &lt; 0, ABS(ROUND(VALUE(SUBSTITUTE(連結実質赤字比率に係る赤字・黒字の構成分析!F$38,"▲", "-")), 2)), NA())</f>
        <v>1.5</v>
      </c>
      <c r="C32" s="180" t="e">
        <f>IF(ROUND(VALUE(SUBSTITUTE(連結実質赤字比率に係る赤字・黒字の構成分析!F$38,"▲", "-")), 2) &gt;= 0, ABS(ROUND(VALUE(SUBSTITUTE(連結実質赤字比率に係る赤字・黒字の構成分析!F$38,"▲", "-")), 2)), NA())</f>
        <v>#N/A</v>
      </c>
      <c r="D32" s="180" t="e">
        <f>IF(ROUND(VALUE(SUBSTITUTE(連結実質赤字比率に係る赤字・黒字の構成分析!G$38,"▲", "-")), 2) &lt; 0, ABS(ROUND(VALUE(SUBSTITUTE(連結実質赤字比率に係る赤字・黒字の構成分析!G$38,"▲", "-")), 2)), NA())</f>
        <v>#N/A</v>
      </c>
      <c r="E32" s="180">
        <f>IF(ROUND(VALUE(SUBSTITUTE(連結実質赤字比率に係る赤字・黒字の構成分析!G$38,"▲", "-")), 2) &gt;= 0, ABS(ROUND(VALUE(SUBSTITUTE(連結実質赤字比率に係る赤字・黒字の構成分析!G$38,"▲", "-")), 2)), NA())</f>
        <v>0</v>
      </c>
      <c r="F32" s="180" t="e">
        <f>IF(ROUND(VALUE(SUBSTITUTE(連結実質赤字比率に係る赤字・黒字の構成分析!H$38,"▲", "-")), 2) &lt; 0, ABS(ROUND(VALUE(SUBSTITUTE(連結実質赤字比率に係る赤字・黒字の構成分析!H$38,"▲", "-")), 2)), NA())</f>
        <v>#N/A</v>
      </c>
      <c r="G32" s="180">
        <f>IF(ROUND(VALUE(SUBSTITUTE(連結実質赤字比率に係る赤字・黒字の構成分析!H$38,"▲", "-")), 2) &gt;= 0, ABS(ROUND(VALUE(SUBSTITUTE(連結実質赤字比率に係る赤字・黒字の構成分析!H$38,"▲", "-")), 2)), NA())</f>
        <v>0</v>
      </c>
      <c r="H32" s="180" t="e">
        <f>IF(ROUND(VALUE(SUBSTITUTE(連結実質赤字比率に係る赤字・黒字の構成分析!I$38,"▲", "-")), 2) &lt; 0, ABS(ROUND(VALUE(SUBSTITUTE(連結実質赤字比率に係る赤字・黒字の構成分析!I$38,"▲", "-")), 2)), NA())</f>
        <v>#N/A</v>
      </c>
      <c r="I32" s="180">
        <f>IF(ROUND(VALUE(SUBSTITUTE(連結実質赤字比率に係る赤字・黒字の構成分析!I$38,"▲", "-")), 2) &gt;= 0, ABS(ROUND(VALUE(SUBSTITUTE(連結実質赤字比率に係る赤字・黒字の構成分析!I$38,"▲", "-")), 2)), NA())</f>
        <v>0</v>
      </c>
      <c r="J32" s="180" t="e">
        <f>IF(ROUND(VALUE(SUBSTITUTE(連結実質赤字比率に係る赤字・黒字の構成分析!J$38,"▲", "-")), 2) &lt; 0, ABS(ROUND(VALUE(SUBSTITUTE(連結実質赤字比率に係る赤字・黒字の構成分析!J$38,"▲", "-")), 2)), NA())</f>
        <v>#N/A</v>
      </c>
      <c r="K32" s="180">
        <f>IF(ROUND(VALUE(SUBSTITUTE(連結実質赤字比率に係る赤字・黒字の構成分析!J$38,"▲", "-")), 2) &gt;= 0, ABS(ROUND(VALUE(SUBSTITUTE(連結実質赤字比率に係る赤字・黒字の構成分析!J$38,"▲", "-")), 2)), NA())</f>
        <v>0</v>
      </c>
    </row>
    <row r="33" spans="1:16" x14ac:dyDescent="0.15">
      <c r="A33" s="180" t="str">
        <f>IF(連結実質赤字比率に係る赤字・黒字の構成分析!C$37="",NA(),連結実質赤字比率に係る赤字・黒字の構成分析!C$37)</f>
        <v>北川村簡易水道特別会計</v>
      </c>
      <c r="B33" s="180" t="e">
        <f>IF(ROUND(VALUE(SUBSTITUTE(連結実質赤字比率に係る赤字・黒字の構成分析!F$37,"▲", "-")), 2) &lt; 0, ABS(ROUND(VALUE(SUBSTITUTE(連結実質赤字比率に係る赤字・黒字の構成分析!F$37,"▲", "-")), 2)), NA())</f>
        <v>#N/A</v>
      </c>
      <c r="C33" s="180">
        <f>IF(ROUND(VALUE(SUBSTITUTE(連結実質赤字比率に係る赤字・黒字の構成分析!F$37,"▲", "-")), 2) &gt;= 0, ABS(ROUND(VALUE(SUBSTITUTE(連結実質赤字比率に係る赤字・黒字の構成分析!F$37,"▲", "-")), 2)), NA())</f>
        <v>0</v>
      </c>
      <c r="D33" s="180" t="e">
        <f>IF(ROUND(VALUE(SUBSTITUTE(連結実質赤字比率に係る赤字・黒字の構成分析!G$37,"▲", "-")), 2) &lt; 0, ABS(ROUND(VALUE(SUBSTITUTE(連結実質赤字比率に係る赤字・黒字の構成分析!G$37,"▲", "-")), 2)), NA())</f>
        <v>#N/A</v>
      </c>
      <c r="E33" s="180">
        <f>IF(ROUND(VALUE(SUBSTITUTE(連結実質赤字比率に係る赤字・黒字の構成分析!G$37,"▲", "-")), 2) &gt;= 0, ABS(ROUND(VALUE(SUBSTITUTE(連結実質赤字比率に係る赤字・黒字の構成分析!G$37,"▲", "-")), 2)), NA())</f>
        <v>0</v>
      </c>
      <c r="F33" s="180" t="e">
        <f>IF(ROUND(VALUE(SUBSTITUTE(連結実質赤字比率に係る赤字・黒字の構成分析!H$37,"▲", "-")), 2) &lt; 0, ABS(ROUND(VALUE(SUBSTITUTE(連結実質赤字比率に係る赤字・黒字の構成分析!H$37,"▲", "-")), 2)), NA())</f>
        <v>#N/A</v>
      </c>
      <c r="G33" s="180">
        <f>IF(ROUND(VALUE(SUBSTITUTE(連結実質赤字比率に係る赤字・黒字の構成分析!H$37,"▲", "-")), 2) &gt;= 0, ABS(ROUND(VALUE(SUBSTITUTE(連結実質赤字比率に係る赤字・黒字の構成分析!H$37,"▲", "-")), 2)), NA())</f>
        <v>0.42</v>
      </c>
      <c r="H33" s="180" t="e">
        <f>IF(ROUND(VALUE(SUBSTITUTE(連結実質赤字比率に係る赤字・黒字の構成分析!I$37,"▲", "-")), 2) &lt; 0, ABS(ROUND(VALUE(SUBSTITUTE(連結実質赤字比率に係る赤字・黒字の構成分析!I$37,"▲", "-")), 2)), NA())</f>
        <v>#N/A</v>
      </c>
      <c r="I33" s="180">
        <f>IF(ROUND(VALUE(SUBSTITUTE(連結実質赤字比率に係る赤字・黒字の構成分析!I$37,"▲", "-")), 2) &gt;= 0, ABS(ROUND(VALUE(SUBSTITUTE(連結実質赤字比率に係る赤字・黒字の構成分析!I$37,"▲", "-")), 2)), NA())</f>
        <v>0</v>
      </c>
      <c r="J33" s="180" t="e">
        <f>IF(ROUND(VALUE(SUBSTITUTE(連結実質赤字比率に係る赤字・黒字の構成分析!J$37,"▲", "-")), 2) &lt; 0, ABS(ROUND(VALUE(SUBSTITUTE(連結実質赤字比率に係る赤字・黒字の構成分析!J$37,"▲", "-")), 2)), NA())</f>
        <v>#N/A</v>
      </c>
      <c r="K33" s="180">
        <f>IF(ROUND(VALUE(SUBSTITUTE(連結実質赤字比率に係る赤字・黒字の構成分析!J$37,"▲", "-")), 2) &gt;= 0, ABS(ROUND(VALUE(SUBSTITUTE(連結実質赤字比率に係る赤字・黒字の構成分析!J$37,"▲", "-")), 2)), NA())</f>
        <v>0</v>
      </c>
    </row>
    <row r="34" spans="1:16" x14ac:dyDescent="0.15">
      <c r="A34" s="180" t="str">
        <f>IF(連結実質赤字比率に係る赤字・黒字の構成分析!C$36="",NA(),連結実質赤字比率に係る赤字・黒字の構成分析!C$36)</f>
        <v>北川村後期高齢者医療特別会計</v>
      </c>
      <c r="B34" s="180" t="e">
        <f>IF(ROUND(VALUE(SUBSTITUTE(連結実質赤字比率に係る赤字・黒字の構成分析!F$36,"▲", "-")), 2) &lt; 0, ABS(ROUND(VALUE(SUBSTITUTE(連結実質赤字比率に係る赤字・黒字の構成分析!F$36,"▲", "-")), 2)), NA())</f>
        <v>#N/A</v>
      </c>
      <c r="C34" s="180">
        <f>IF(ROUND(VALUE(SUBSTITUTE(連結実質赤字比率に係る赤字・黒字の構成分析!F$36,"▲", "-")), 2) &gt;= 0, ABS(ROUND(VALUE(SUBSTITUTE(連結実質赤字比率に係る赤字・黒字の構成分析!F$36,"▲", "-")), 2)), NA())</f>
        <v>0.01</v>
      </c>
      <c r="D34" s="180" t="e">
        <f>IF(ROUND(VALUE(SUBSTITUTE(連結実質赤字比率に係る赤字・黒字の構成分析!G$36,"▲", "-")), 2) &lt; 0, ABS(ROUND(VALUE(SUBSTITUTE(連結実質赤字比率に係る赤字・黒字の構成分析!G$36,"▲", "-")), 2)), NA())</f>
        <v>#N/A</v>
      </c>
      <c r="E34" s="180">
        <f>IF(ROUND(VALUE(SUBSTITUTE(連結実質赤字比率に係る赤字・黒字の構成分析!G$36,"▲", "-")), 2) &gt;= 0, ABS(ROUND(VALUE(SUBSTITUTE(連結実質赤字比率に係る赤字・黒字の構成分析!G$36,"▲", "-")), 2)), NA())</f>
        <v>0.03</v>
      </c>
      <c r="F34" s="180" t="e">
        <f>IF(ROUND(VALUE(SUBSTITUTE(連結実質赤字比率に係る赤字・黒字の構成分析!H$36,"▲", "-")), 2) &lt; 0, ABS(ROUND(VALUE(SUBSTITUTE(連結実質赤字比率に係る赤字・黒字の構成分析!H$36,"▲", "-")), 2)), NA())</f>
        <v>#N/A</v>
      </c>
      <c r="G34" s="180">
        <f>IF(ROUND(VALUE(SUBSTITUTE(連結実質赤字比率に係る赤字・黒字の構成分析!H$36,"▲", "-")), 2) &gt;= 0, ABS(ROUND(VALUE(SUBSTITUTE(連結実質赤字比率に係る赤字・黒字の構成分析!H$36,"▲", "-")), 2)), NA())</f>
        <v>0.02</v>
      </c>
      <c r="H34" s="180" t="e">
        <f>IF(ROUND(VALUE(SUBSTITUTE(連結実質赤字比率に係る赤字・黒字の構成分析!I$36,"▲", "-")), 2) &lt; 0, ABS(ROUND(VALUE(SUBSTITUTE(連結実質赤字比率に係る赤字・黒字の構成分析!I$36,"▲", "-")), 2)), NA())</f>
        <v>#N/A</v>
      </c>
      <c r="I34" s="180">
        <f>IF(ROUND(VALUE(SUBSTITUTE(連結実質赤字比率に係る赤字・黒字の構成分析!I$36,"▲", "-")), 2) &gt;= 0, ABS(ROUND(VALUE(SUBSTITUTE(連結実質赤字比率に係る赤字・黒字の構成分析!I$36,"▲", "-")), 2)), NA())</f>
        <v>0.04</v>
      </c>
      <c r="J34" s="180" t="e">
        <f>IF(ROUND(VALUE(SUBSTITUTE(連結実質赤字比率に係る赤字・黒字の構成分析!J$36,"▲", "-")), 2) &lt; 0, ABS(ROUND(VALUE(SUBSTITUTE(連結実質赤字比率に係る赤字・黒字の構成分析!J$36,"▲", "-")), 2)), NA())</f>
        <v>#N/A</v>
      </c>
      <c r="K34" s="180">
        <f>IF(ROUND(VALUE(SUBSTITUTE(連結実質赤字比率に係る赤字・黒字の構成分析!J$36,"▲", "-")), 2) &gt;= 0, ABS(ROUND(VALUE(SUBSTITUTE(連結実質赤字比率に係る赤字・黒字の構成分析!J$36,"▲", "-")), 2)), NA())</f>
        <v>0.02</v>
      </c>
    </row>
    <row r="35" spans="1:16" x14ac:dyDescent="0.15">
      <c r="A35" s="180" t="str">
        <f>IF(連結実質赤字比率に係る赤字・黒字の構成分析!C$35="",NA(),連結実質赤字比率に係る赤字・黒字の構成分析!C$35)</f>
        <v>北川村国民健康保険特別会計</v>
      </c>
      <c r="B35" s="180" t="e">
        <f>IF(ROUND(VALUE(SUBSTITUTE(連結実質赤字比率に係る赤字・黒字の構成分析!F$35,"▲", "-")), 2) &lt; 0, ABS(ROUND(VALUE(SUBSTITUTE(連結実質赤字比率に係る赤字・黒字の構成分析!F$35,"▲", "-")), 2)), NA())</f>
        <v>#N/A</v>
      </c>
      <c r="C35" s="180">
        <f>IF(ROUND(VALUE(SUBSTITUTE(連結実質赤字比率に係る赤字・黒字の構成分析!F$35,"▲", "-")), 2) &gt;= 0, ABS(ROUND(VALUE(SUBSTITUTE(連結実質赤字比率に係る赤字・黒字の構成分析!F$35,"▲", "-")), 2)), NA())</f>
        <v>0.23</v>
      </c>
      <c r="D35" s="180" t="e">
        <f>IF(ROUND(VALUE(SUBSTITUTE(連結実質赤字比率に係る赤字・黒字の構成分析!G$35,"▲", "-")), 2) &lt; 0, ABS(ROUND(VALUE(SUBSTITUTE(連結実質赤字比率に係る赤字・黒字の構成分析!G$35,"▲", "-")), 2)), NA())</f>
        <v>#N/A</v>
      </c>
      <c r="E35" s="180">
        <f>IF(ROUND(VALUE(SUBSTITUTE(連結実質赤字比率に係る赤字・黒字の構成分析!G$35,"▲", "-")), 2) &gt;= 0, ABS(ROUND(VALUE(SUBSTITUTE(連結実質赤字比率に係る赤字・黒字の構成分析!G$35,"▲", "-")), 2)), NA())</f>
        <v>0.08</v>
      </c>
      <c r="F35" s="180" t="e">
        <f>IF(ROUND(VALUE(SUBSTITUTE(連結実質赤字比率に係る赤字・黒字の構成分析!H$35,"▲", "-")), 2) &lt; 0, ABS(ROUND(VALUE(SUBSTITUTE(連結実質赤字比率に係る赤字・黒字の構成分析!H$35,"▲", "-")), 2)), NA())</f>
        <v>#N/A</v>
      </c>
      <c r="G35" s="180">
        <f>IF(ROUND(VALUE(SUBSTITUTE(連結実質赤字比率に係る赤字・黒字の構成分析!H$35,"▲", "-")), 2) &gt;= 0, ABS(ROUND(VALUE(SUBSTITUTE(連結実質赤字比率に係る赤字・黒字の構成分析!H$35,"▲", "-")), 2)), NA())</f>
        <v>1.04</v>
      </c>
      <c r="H35" s="180" t="e">
        <f>IF(ROUND(VALUE(SUBSTITUTE(連結実質赤字比率に係る赤字・黒字の構成分析!I$35,"▲", "-")), 2) &lt; 0, ABS(ROUND(VALUE(SUBSTITUTE(連結実質赤字比率に係る赤字・黒字の構成分析!I$35,"▲", "-")), 2)), NA())</f>
        <v>#N/A</v>
      </c>
      <c r="I35" s="180">
        <f>IF(ROUND(VALUE(SUBSTITUTE(連結実質赤字比率に係る赤字・黒字の構成分析!I$35,"▲", "-")), 2) &gt;= 0, ABS(ROUND(VALUE(SUBSTITUTE(連結実質赤字比率に係る赤字・黒字の構成分析!I$35,"▲", "-")), 2)), NA())</f>
        <v>1.32</v>
      </c>
      <c r="J35" s="180" t="e">
        <f>IF(ROUND(VALUE(SUBSTITUTE(連結実質赤字比率に係る赤字・黒字の構成分析!J$35,"▲", "-")), 2) &lt; 0, ABS(ROUND(VALUE(SUBSTITUTE(連結実質赤字比率に係る赤字・黒字の構成分析!J$35,"▲", "-")), 2)), NA())</f>
        <v>#N/A</v>
      </c>
      <c r="K35" s="180">
        <f>IF(ROUND(VALUE(SUBSTITUTE(連結実質赤字比率に係る赤字・黒字の構成分析!J$35,"▲", "-")), 2) &gt;= 0, ABS(ROUND(VALUE(SUBSTITUTE(連結実質赤字比率に係る赤字・黒字の構成分析!J$35,"▲", "-")), 2)), NA())</f>
        <v>0.17</v>
      </c>
    </row>
    <row r="36" spans="1:16" x14ac:dyDescent="0.15">
      <c r="A36" s="180" t="str">
        <f>IF(連結実質赤字比率に係る赤字・黒字の構成分析!C$34="",NA(),連結実質赤字比率に係る赤字・黒字の構成分析!C$34)</f>
        <v>一般会計</v>
      </c>
      <c r="B36" s="180" t="e">
        <f>IF(ROUND(VALUE(SUBSTITUTE(連結実質赤字比率に係る赤字・黒字の構成分析!F$34,"▲", "-")), 2) &lt; 0, ABS(ROUND(VALUE(SUBSTITUTE(連結実質赤字比率に係る赤字・黒字の構成分析!F$34,"▲", "-")), 2)), NA())</f>
        <v>#N/A</v>
      </c>
      <c r="C36" s="180">
        <f>IF(ROUND(VALUE(SUBSTITUTE(連結実質赤字比率に係る赤字・黒字の構成分析!F$34,"▲", "-")), 2) &gt;= 0, ABS(ROUND(VALUE(SUBSTITUTE(連結実質赤字比率に係る赤字・黒字の構成分析!F$34,"▲", "-")), 2)), NA())</f>
        <v>25.4</v>
      </c>
      <c r="D36" s="180" t="e">
        <f>IF(ROUND(VALUE(SUBSTITUTE(連結実質赤字比率に係る赤字・黒字の構成分析!G$34,"▲", "-")), 2) &lt; 0, ABS(ROUND(VALUE(SUBSTITUTE(連結実質赤字比率に係る赤字・黒字の構成分析!G$34,"▲", "-")), 2)), NA())</f>
        <v>#N/A</v>
      </c>
      <c r="E36" s="180">
        <f>IF(ROUND(VALUE(SUBSTITUTE(連結実質赤字比率に係る赤字・黒字の構成分析!G$34,"▲", "-")), 2) &gt;= 0, ABS(ROUND(VALUE(SUBSTITUTE(連結実質赤字比率に係る赤字・黒字の構成分析!G$34,"▲", "-")), 2)), NA())</f>
        <v>1.91</v>
      </c>
      <c r="F36" s="180" t="e">
        <f>IF(ROUND(VALUE(SUBSTITUTE(連結実質赤字比率に係る赤字・黒字の構成分析!H$34,"▲", "-")), 2) &lt; 0, ABS(ROUND(VALUE(SUBSTITUTE(連結実質赤字比率に係る赤字・黒字の構成分析!H$34,"▲", "-")), 2)), NA())</f>
        <v>#N/A</v>
      </c>
      <c r="G36" s="180">
        <f>IF(ROUND(VALUE(SUBSTITUTE(連結実質赤字比率に係る赤字・黒字の構成分析!H$34,"▲", "-")), 2) &gt;= 0, ABS(ROUND(VALUE(SUBSTITUTE(連結実質赤字比率に係る赤字・黒字の構成分析!H$34,"▲", "-")), 2)), NA())</f>
        <v>3.48</v>
      </c>
      <c r="H36" s="180" t="e">
        <f>IF(ROUND(VALUE(SUBSTITUTE(連結実質赤字比率に係る赤字・黒字の構成分析!I$34,"▲", "-")), 2) &lt; 0, ABS(ROUND(VALUE(SUBSTITUTE(連結実質赤字比率に係る赤字・黒字の構成分析!I$34,"▲", "-")), 2)), NA())</f>
        <v>#N/A</v>
      </c>
      <c r="I36" s="180">
        <f>IF(ROUND(VALUE(SUBSTITUTE(連結実質赤字比率に係る赤字・黒字の構成分析!I$34,"▲", "-")), 2) &gt;= 0, ABS(ROUND(VALUE(SUBSTITUTE(連結実質赤字比率に係る赤字・黒字の構成分析!I$34,"▲", "-")), 2)), NA())</f>
        <v>15.36</v>
      </c>
      <c r="J36" s="180" t="e">
        <f>IF(ROUND(VALUE(SUBSTITUTE(連結実質赤字比率に係る赤字・黒字の構成分析!J$34,"▲", "-")), 2) &lt; 0, ABS(ROUND(VALUE(SUBSTITUTE(連結実質赤字比率に係る赤字・黒字の構成分析!J$34,"▲", "-")), 2)), NA())</f>
        <v>#N/A</v>
      </c>
      <c r="K36" s="180">
        <f>IF(ROUND(VALUE(SUBSTITUTE(連結実質赤字比率に係る赤字・黒字の構成分析!J$34,"▲", "-")), 2) &gt;= 0, ABS(ROUND(VALUE(SUBSTITUTE(連結実質赤字比率に係る赤字・黒字の構成分析!J$34,"▲", "-")), 2)), NA())</f>
        <v>15.12</v>
      </c>
    </row>
    <row r="39" spans="1:16" x14ac:dyDescent="0.15">
      <c r="A39" s="149" t="s">
        <v>60</v>
      </c>
    </row>
    <row r="40" spans="1:16" x14ac:dyDescent="0.15">
      <c r="A40" s="181"/>
      <c r="B40" s="181" t="str">
        <f>'実質公債費比率（分子）の構造'!K$44</f>
        <v>H26</v>
      </c>
      <c r="C40" s="181"/>
      <c r="D40" s="181"/>
      <c r="E40" s="181" t="str">
        <f>'実質公債費比率（分子）の構造'!L$44</f>
        <v>H27</v>
      </c>
      <c r="F40" s="181"/>
      <c r="G40" s="181"/>
      <c r="H40" s="181" t="str">
        <f>'実質公債費比率（分子）の構造'!M$44</f>
        <v>H28</v>
      </c>
      <c r="I40" s="181"/>
      <c r="J40" s="181"/>
      <c r="K40" s="181" t="str">
        <f>'実質公債費比率（分子）の構造'!N$44</f>
        <v>H29</v>
      </c>
      <c r="L40" s="181"/>
      <c r="M40" s="181"/>
      <c r="N40" s="181" t="str">
        <f>'実質公債費比率（分子）の構造'!O$44</f>
        <v>H30</v>
      </c>
      <c r="O40" s="181"/>
      <c r="P40" s="181"/>
    </row>
    <row r="41" spans="1:16" x14ac:dyDescent="0.15">
      <c r="A41" s="181"/>
      <c r="B41" s="181" t="s">
        <v>61</v>
      </c>
      <c r="C41" s="181"/>
      <c r="D41" s="181" t="s">
        <v>62</v>
      </c>
      <c r="E41" s="181" t="s">
        <v>61</v>
      </c>
      <c r="F41" s="181"/>
      <c r="G41" s="181" t="s">
        <v>62</v>
      </c>
      <c r="H41" s="181" t="s">
        <v>61</v>
      </c>
      <c r="I41" s="181"/>
      <c r="J41" s="181" t="s">
        <v>62</v>
      </c>
      <c r="K41" s="181" t="s">
        <v>61</v>
      </c>
      <c r="L41" s="181"/>
      <c r="M41" s="181" t="s">
        <v>62</v>
      </c>
      <c r="N41" s="181" t="s">
        <v>61</v>
      </c>
      <c r="O41" s="181"/>
      <c r="P41" s="181" t="s">
        <v>62</v>
      </c>
    </row>
    <row r="42" spans="1:16" x14ac:dyDescent="0.15">
      <c r="A42" s="181" t="s">
        <v>63</v>
      </c>
      <c r="B42" s="181"/>
      <c r="C42" s="181"/>
      <c r="D42" s="181">
        <f>'実質公債費比率（分子）の構造'!K$52</f>
        <v>203</v>
      </c>
      <c r="E42" s="181"/>
      <c r="F42" s="181"/>
      <c r="G42" s="181">
        <f>'実質公債費比率（分子）の構造'!L$52</f>
        <v>203</v>
      </c>
      <c r="H42" s="181"/>
      <c r="I42" s="181"/>
      <c r="J42" s="181">
        <f>'実質公債費比率（分子）の構造'!M$52</f>
        <v>204</v>
      </c>
      <c r="K42" s="181"/>
      <c r="L42" s="181"/>
      <c r="M42" s="181">
        <f>'実質公債費比率（分子）の構造'!N$52</f>
        <v>201</v>
      </c>
      <c r="N42" s="181"/>
      <c r="O42" s="181"/>
      <c r="P42" s="181">
        <f>'実質公債費比率（分子）の構造'!O$52</f>
        <v>206</v>
      </c>
    </row>
    <row r="43" spans="1:16" x14ac:dyDescent="0.15">
      <c r="A43" s="181" t="s">
        <v>64</v>
      </c>
      <c r="B43" s="181" t="str">
        <f>'実質公債費比率（分子）の構造'!K$51</f>
        <v>-</v>
      </c>
      <c r="C43" s="181"/>
      <c r="D43" s="181"/>
      <c r="E43" s="181" t="str">
        <f>'実質公債費比率（分子）の構造'!L$51</f>
        <v>-</v>
      </c>
      <c r="F43" s="181"/>
      <c r="G43" s="181"/>
      <c r="H43" s="181" t="str">
        <f>'実質公債費比率（分子）の構造'!M$51</f>
        <v>-</v>
      </c>
      <c r="I43" s="181"/>
      <c r="J43" s="181"/>
      <c r="K43" s="181" t="str">
        <f>'実質公債費比率（分子）の構造'!N$51</f>
        <v>-</v>
      </c>
      <c r="L43" s="181"/>
      <c r="M43" s="181"/>
      <c r="N43" s="181" t="str">
        <f>'実質公債費比率（分子）の構造'!O$51</f>
        <v>-</v>
      </c>
      <c r="O43" s="181"/>
      <c r="P43" s="181"/>
    </row>
    <row r="44" spans="1:16" x14ac:dyDescent="0.15">
      <c r="A44" s="181" t="s">
        <v>65</v>
      </c>
      <c r="B44" s="181" t="str">
        <f>'実質公債費比率（分子）の構造'!K$50</f>
        <v>-</v>
      </c>
      <c r="C44" s="181"/>
      <c r="D44" s="181"/>
      <c r="E44" s="181" t="str">
        <f>'実質公債費比率（分子）の構造'!L$50</f>
        <v>-</v>
      </c>
      <c r="F44" s="181"/>
      <c r="G44" s="181"/>
      <c r="H44" s="181" t="str">
        <f>'実質公債費比率（分子）の構造'!M$50</f>
        <v>-</v>
      </c>
      <c r="I44" s="181"/>
      <c r="J44" s="181"/>
      <c r="K44" s="181" t="str">
        <f>'実質公債費比率（分子）の構造'!N$50</f>
        <v>-</v>
      </c>
      <c r="L44" s="181"/>
      <c r="M44" s="181"/>
      <c r="N44" s="181" t="str">
        <f>'実質公債費比率（分子）の構造'!O$50</f>
        <v>-</v>
      </c>
      <c r="O44" s="181"/>
      <c r="P44" s="181"/>
    </row>
    <row r="45" spans="1:16" x14ac:dyDescent="0.15">
      <c r="A45" s="181" t="s">
        <v>66</v>
      </c>
      <c r="B45" s="181">
        <f>'実質公債費比率（分子）の構造'!K$49</f>
        <v>21</v>
      </c>
      <c r="C45" s="181"/>
      <c r="D45" s="181"/>
      <c r="E45" s="181">
        <f>'実質公債費比率（分子）の構造'!L$49</f>
        <v>21</v>
      </c>
      <c r="F45" s="181"/>
      <c r="G45" s="181"/>
      <c r="H45" s="181">
        <f>'実質公債費比率（分子）の構造'!M$49</f>
        <v>19</v>
      </c>
      <c r="I45" s="181"/>
      <c r="J45" s="181"/>
      <c r="K45" s="181">
        <f>'実質公債費比率（分子）の構造'!N$49</f>
        <v>19</v>
      </c>
      <c r="L45" s="181"/>
      <c r="M45" s="181"/>
      <c r="N45" s="181">
        <f>'実質公債費比率（分子）の構造'!O$49</f>
        <v>19</v>
      </c>
      <c r="O45" s="181"/>
      <c r="P45" s="181"/>
    </row>
    <row r="46" spans="1:16" x14ac:dyDescent="0.15">
      <c r="A46" s="181" t="s">
        <v>67</v>
      </c>
      <c r="B46" s="181">
        <f>'実質公債費比率（分子）の構造'!K$48</f>
        <v>1</v>
      </c>
      <c r="C46" s="181"/>
      <c r="D46" s="181"/>
      <c r="E46" s="181">
        <f>'実質公債費比率（分子）の構造'!L$48</f>
        <v>1</v>
      </c>
      <c r="F46" s="181"/>
      <c r="G46" s="181"/>
      <c r="H46" s="181" t="str">
        <f>'実質公債費比率（分子）の構造'!M$48</f>
        <v>-</v>
      </c>
      <c r="I46" s="181"/>
      <c r="J46" s="181"/>
      <c r="K46" s="181" t="str">
        <f>'実質公債費比率（分子）の構造'!N$48</f>
        <v>-</v>
      </c>
      <c r="L46" s="181"/>
      <c r="M46" s="181"/>
      <c r="N46" s="181" t="str">
        <f>'実質公債費比率（分子）の構造'!O$48</f>
        <v>-</v>
      </c>
      <c r="O46" s="181"/>
      <c r="P46" s="181"/>
    </row>
    <row r="47" spans="1:16" x14ac:dyDescent="0.15">
      <c r="A47" s="181" t="s">
        <v>68</v>
      </c>
      <c r="B47" s="181" t="str">
        <f>'実質公債費比率（分子）の構造'!K$47</f>
        <v>-</v>
      </c>
      <c r="C47" s="181"/>
      <c r="D47" s="181"/>
      <c r="E47" s="181" t="str">
        <f>'実質公債費比率（分子）の構造'!L$47</f>
        <v>-</v>
      </c>
      <c r="F47" s="181"/>
      <c r="G47" s="181"/>
      <c r="H47" s="181" t="str">
        <f>'実質公債費比率（分子）の構造'!M$47</f>
        <v>-</v>
      </c>
      <c r="I47" s="181"/>
      <c r="J47" s="181"/>
      <c r="K47" s="181" t="str">
        <f>'実質公債費比率（分子）の構造'!N$47</f>
        <v>-</v>
      </c>
      <c r="L47" s="181"/>
      <c r="M47" s="181"/>
      <c r="N47" s="181" t="str">
        <f>'実質公債費比率（分子）の構造'!O$47</f>
        <v>-</v>
      </c>
      <c r="O47" s="181"/>
      <c r="P47" s="181"/>
    </row>
    <row r="48" spans="1:16" x14ac:dyDescent="0.15">
      <c r="A48" s="181" t="s">
        <v>69</v>
      </c>
      <c r="B48" s="181" t="str">
        <f>'実質公債費比率（分子）の構造'!K$46</f>
        <v>-</v>
      </c>
      <c r="C48" s="181"/>
      <c r="D48" s="181"/>
      <c r="E48" s="181" t="str">
        <f>'実質公債費比率（分子）の構造'!L$46</f>
        <v>-</v>
      </c>
      <c r="F48" s="181"/>
      <c r="G48" s="181"/>
      <c r="H48" s="181" t="str">
        <f>'実質公債費比率（分子）の構造'!M$46</f>
        <v>-</v>
      </c>
      <c r="I48" s="181"/>
      <c r="J48" s="181"/>
      <c r="K48" s="181" t="str">
        <f>'実質公債費比率（分子）の構造'!N$46</f>
        <v>-</v>
      </c>
      <c r="L48" s="181"/>
      <c r="M48" s="181"/>
      <c r="N48" s="181" t="str">
        <f>'実質公債費比率（分子）の構造'!O$46</f>
        <v>-</v>
      </c>
      <c r="O48" s="181"/>
      <c r="P48" s="181"/>
    </row>
    <row r="49" spans="1:16" x14ac:dyDescent="0.15">
      <c r="A49" s="181" t="s">
        <v>70</v>
      </c>
      <c r="B49" s="181">
        <f>'実質公債費比率（分子）の構造'!K$45</f>
        <v>158</v>
      </c>
      <c r="C49" s="181"/>
      <c r="D49" s="181"/>
      <c r="E49" s="181">
        <f>'実質公債費比率（分子）の構造'!L$45</f>
        <v>154</v>
      </c>
      <c r="F49" s="181"/>
      <c r="G49" s="181"/>
      <c r="H49" s="181">
        <f>'実質公債費比率（分子）の構造'!M$45</f>
        <v>140</v>
      </c>
      <c r="I49" s="181"/>
      <c r="J49" s="181"/>
      <c r="K49" s="181">
        <f>'実質公債費比率（分子）の構造'!N$45</f>
        <v>135</v>
      </c>
      <c r="L49" s="181"/>
      <c r="M49" s="181"/>
      <c r="N49" s="181">
        <f>'実質公債費比率（分子）の構造'!O$45</f>
        <v>137</v>
      </c>
      <c r="O49" s="181"/>
      <c r="P49" s="181"/>
    </row>
    <row r="50" spans="1:16" x14ac:dyDescent="0.15">
      <c r="A50" s="181" t="s">
        <v>71</v>
      </c>
      <c r="B50" s="181" t="e">
        <f>NA()</f>
        <v>#N/A</v>
      </c>
      <c r="C50" s="181">
        <f>IF(ISNUMBER('実質公債費比率（分子）の構造'!K$53),'実質公債費比率（分子）の構造'!K$53,NA())</f>
        <v>-23</v>
      </c>
      <c r="D50" s="181" t="e">
        <f>NA()</f>
        <v>#N/A</v>
      </c>
      <c r="E50" s="181" t="e">
        <f>NA()</f>
        <v>#N/A</v>
      </c>
      <c r="F50" s="181">
        <f>IF(ISNUMBER('実質公債費比率（分子）の構造'!L$53),'実質公債費比率（分子）の構造'!L$53,NA())</f>
        <v>-27</v>
      </c>
      <c r="G50" s="181" t="e">
        <f>NA()</f>
        <v>#N/A</v>
      </c>
      <c r="H50" s="181" t="e">
        <f>NA()</f>
        <v>#N/A</v>
      </c>
      <c r="I50" s="181">
        <f>IF(ISNUMBER('実質公債費比率（分子）の構造'!M$53),'実質公債費比率（分子）の構造'!M$53,NA())</f>
        <v>-45</v>
      </c>
      <c r="J50" s="181" t="e">
        <f>NA()</f>
        <v>#N/A</v>
      </c>
      <c r="K50" s="181" t="e">
        <f>NA()</f>
        <v>#N/A</v>
      </c>
      <c r="L50" s="181">
        <f>IF(ISNUMBER('実質公債費比率（分子）の構造'!N$53),'実質公債費比率（分子）の構造'!N$53,NA())</f>
        <v>-47</v>
      </c>
      <c r="M50" s="181" t="e">
        <f>NA()</f>
        <v>#N/A</v>
      </c>
      <c r="N50" s="181" t="e">
        <f>NA()</f>
        <v>#N/A</v>
      </c>
      <c r="O50" s="181">
        <f>IF(ISNUMBER('実質公債費比率（分子）の構造'!O$53),'実質公債費比率（分子）の構造'!O$53,NA())</f>
        <v>-50</v>
      </c>
      <c r="P50" s="181" t="e">
        <f>NA()</f>
        <v>#N/A</v>
      </c>
    </row>
    <row r="53" spans="1:16" x14ac:dyDescent="0.15">
      <c r="A53" s="149" t="s">
        <v>72</v>
      </c>
    </row>
    <row r="54" spans="1:16" x14ac:dyDescent="0.15">
      <c r="A54" s="180"/>
      <c r="B54" s="180" t="str">
        <f>'将来負担比率（分子）の構造'!I$40</f>
        <v>H26</v>
      </c>
      <c r="C54" s="180"/>
      <c r="D54" s="180"/>
      <c r="E54" s="180" t="str">
        <f>'将来負担比率（分子）の構造'!J$40</f>
        <v>H27</v>
      </c>
      <c r="F54" s="180"/>
      <c r="G54" s="180"/>
      <c r="H54" s="180" t="str">
        <f>'将来負担比率（分子）の構造'!K$40</f>
        <v>H28</v>
      </c>
      <c r="I54" s="180"/>
      <c r="J54" s="180"/>
      <c r="K54" s="180" t="str">
        <f>'将来負担比率（分子）の構造'!L$40</f>
        <v>H29</v>
      </c>
      <c r="L54" s="180"/>
      <c r="M54" s="180"/>
      <c r="N54" s="180" t="str">
        <f>'将来負担比率（分子）の構造'!M$40</f>
        <v>H30</v>
      </c>
      <c r="O54" s="180"/>
      <c r="P54" s="180"/>
    </row>
    <row r="55" spans="1:16" x14ac:dyDescent="0.15">
      <c r="A55" s="180"/>
      <c r="B55" s="180" t="s">
        <v>73</v>
      </c>
      <c r="C55" s="180"/>
      <c r="D55" s="180" t="s">
        <v>74</v>
      </c>
      <c r="E55" s="180" t="s">
        <v>73</v>
      </c>
      <c r="F55" s="180"/>
      <c r="G55" s="180" t="s">
        <v>74</v>
      </c>
      <c r="H55" s="180" t="s">
        <v>73</v>
      </c>
      <c r="I55" s="180"/>
      <c r="J55" s="180" t="s">
        <v>74</v>
      </c>
      <c r="K55" s="180" t="s">
        <v>73</v>
      </c>
      <c r="L55" s="180"/>
      <c r="M55" s="180" t="s">
        <v>74</v>
      </c>
      <c r="N55" s="180" t="s">
        <v>73</v>
      </c>
      <c r="O55" s="180"/>
      <c r="P55" s="180" t="s">
        <v>74</v>
      </c>
    </row>
    <row r="56" spans="1:16" x14ac:dyDescent="0.15">
      <c r="A56" s="180" t="s">
        <v>43</v>
      </c>
      <c r="B56" s="180"/>
      <c r="C56" s="180"/>
      <c r="D56" s="180">
        <f>'将来負担比率（分子）の構造'!I$52</f>
        <v>1863</v>
      </c>
      <c r="E56" s="180"/>
      <c r="F56" s="180"/>
      <c r="G56" s="180">
        <f>'将来負担比率（分子）の構造'!J$52</f>
        <v>1864</v>
      </c>
      <c r="H56" s="180"/>
      <c r="I56" s="180"/>
      <c r="J56" s="180">
        <f>'将来負担比率（分子）の構造'!K$52</f>
        <v>1841</v>
      </c>
      <c r="K56" s="180"/>
      <c r="L56" s="180"/>
      <c r="M56" s="180">
        <f>'将来負担比率（分子）の構造'!L$52</f>
        <v>1813</v>
      </c>
      <c r="N56" s="180"/>
      <c r="O56" s="180"/>
      <c r="P56" s="180">
        <f>'将来負担比率（分子）の構造'!M$52</f>
        <v>2466</v>
      </c>
    </row>
    <row r="57" spans="1:16" x14ac:dyDescent="0.15">
      <c r="A57" s="180" t="s">
        <v>42</v>
      </c>
      <c r="B57" s="180"/>
      <c r="C57" s="180"/>
      <c r="D57" s="180" t="str">
        <f>'将来負担比率（分子）の構造'!I$51</f>
        <v>-</v>
      </c>
      <c r="E57" s="180"/>
      <c r="F57" s="180"/>
      <c r="G57" s="180" t="str">
        <f>'将来負担比率（分子）の構造'!J$51</f>
        <v>-</v>
      </c>
      <c r="H57" s="180"/>
      <c r="I57" s="180"/>
      <c r="J57" s="180" t="str">
        <f>'将来負担比率（分子）の構造'!K$51</f>
        <v>-</v>
      </c>
      <c r="K57" s="180"/>
      <c r="L57" s="180"/>
      <c r="M57" s="180" t="str">
        <f>'将来負担比率（分子）の構造'!L$51</f>
        <v>-</v>
      </c>
      <c r="N57" s="180"/>
      <c r="O57" s="180"/>
      <c r="P57" s="180" t="str">
        <f>'将来負担比率（分子）の構造'!M$51</f>
        <v>-</v>
      </c>
    </row>
    <row r="58" spans="1:16" x14ac:dyDescent="0.15">
      <c r="A58" s="180" t="s">
        <v>41</v>
      </c>
      <c r="B58" s="180"/>
      <c r="C58" s="180"/>
      <c r="D58" s="180">
        <f>'将来負担比率（分子）の構造'!I$50</f>
        <v>2534</v>
      </c>
      <c r="E58" s="180"/>
      <c r="F58" s="180"/>
      <c r="G58" s="180">
        <f>'将来負担比率（分子）の構造'!J$50</f>
        <v>2934</v>
      </c>
      <c r="H58" s="180"/>
      <c r="I58" s="180"/>
      <c r="J58" s="180">
        <f>'将来負担比率（分子）の構造'!K$50</f>
        <v>3210</v>
      </c>
      <c r="K58" s="180"/>
      <c r="L58" s="180"/>
      <c r="M58" s="180">
        <f>'将来負担比率（分子）の構造'!L$50</f>
        <v>3250</v>
      </c>
      <c r="N58" s="180"/>
      <c r="O58" s="180"/>
      <c r="P58" s="180">
        <f>'将来負担比率（分子）の構造'!M$50</f>
        <v>3186</v>
      </c>
    </row>
    <row r="59" spans="1:16" x14ac:dyDescent="0.15">
      <c r="A59" s="180" t="s">
        <v>39</v>
      </c>
      <c r="B59" s="180" t="str">
        <f>'将来負担比率（分子）の構造'!I$49</f>
        <v>-</v>
      </c>
      <c r="C59" s="180"/>
      <c r="D59" s="180"/>
      <c r="E59" s="180" t="str">
        <f>'将来負担比率（分子）の構造'!J$49</f>
        <v>-</v>
      </c>
      <c r="F59" s="180"/>
      <c r="G59" s="180"/>
      <c r="H59" s="180" t="str">
        <f>'将来負担比率（分子）の構造'!K$49</f>
        <v>-</v>
      </c>
      <c r="I59" s="180"/>
      <c r="J59" s="180"/>
      <c r="K59" s="180" t="str">
        <f>'将来負担比率（分子）の構造'!L$49</f>
        <v>-</v>
      </c>
      <c r="L59" s="180"/>
      <c r="M59" s="180"/>
      <c r="N59" s="180" t="str">
        <f>'将来負担比率（分子）の構造'!M$49</f>
        <v>-</v>
      </c>
      <c r="O59" s="180"/>
      <c r="P59" s="180"/>
    </row>
    <row r="60" spans="1:16" x14ac:dyDescent="0.15">
      <c r="A60" s="180" t="s">
        <v>38</v>
      </c>
      <c r="B60" s="180" t="str">
        <f>'将来負担比率（分子）の構造'!I$48</f>
        <v>-</v>
      </c>
      <c r="C60" s="180"/>
      <c r="D60" s="180"/>
      <c r="E60" s="180" t="str">
        <f>'将来負担比率（分子）の構造'!J$48</f>
        <v>-</v>
      </c>
      <c r="F60" s="180"/>
      <c r="G60" s="180"/>
      <c r="H60" s="180" t="str">
        <f>'将来負担比率（分子）の構造'!K$48</f>
        <v>-</v>
      </c>
      <c r="I60" s="180"/>
      <c r="J60" s="180"/>
      <c r="K60" s="180" t="str">
        <f>'将来負担比率（分子）の構造'!L$48</f>
        <v>-</v>
      </c>
      <c r="L60" s="180"/>
      <c r="M60" s="180"/>
      <c r="N60" s="180" t="str">
        <f>'将来負担比率（分子）の構造'!M$48</f>
        <v>-</v>
      </c>
      <c r="O60" s="180"/>
      <c r="P60" s="180"/>
    </row>
    <row r="61" spans="1:16" x14ac:dyDescent="0.15">
      <c r="A61" s="180" t="s">
        <v>36</v>
      </c>
      <c r="B61" s="180" t="str">
        <f>'将来負担比率（分子）の構造'!I$46</f>
        <v>-</v>
      </c>
      <c r="C61" s="180"/>
      <c r="D61" s="180"/>
      <c r="E61" s="180" t="str">
        <f>'将来負担比率（分子）の構造'!J$46</f>
        <v>-</v>
      </c>
      <c r="F61" s="180"/>
      <c r="G61" s="180"/>
      <c r="H61" s="180" t="str">
        <f>'将来負担比率（分子）の構造'!K$46</f>
        <v>-</v>
      </c>
      <c r="I61" s="180"/>
      <c r="J61" s="180"/>
      <c r="K61" s="180" t="str">
        <f>'将来負担比率（分子）の構造'!L$46</f>
        <v>-</v>
      </c>
      <c r="L61" s="180"/>
      <c r="M61" s="180"/>
      <c r="N61" s="180" t="str">
        <f>'将来負担比率（分子）の構造'!M$46</f>
        <v>-</v>
      </c>
      <c r="O61" s="180"/>
      <c r="P61" s="180"/>
    </row>
    <row r="62" spans="1:16" x14ac:dyDescent="0.15">
      <c r="A62" s="180" t="s">
        <v>35</v>
      </c>
      <c r="B62" s="180">
        <f>'将来負担比率（分子）の構造'!I$45</f>
        <v>352</v>
      </c>
      <c r="C62" s="180"/>
      <c r="D62" s="180"/>
      <c r="E62" s="180">
        <f>'将来負担比率（分子）の構造'!J$45</f>
        <v>331</v>
      </c>
      <c r="F62" s="180"/>
      <c r="G62" s="180"/>
      <c r="H62" s="180">
        <f>'将来負担比率（分子）の構造'!K$45</f>
        <v>310</v>
      </c>
      <c r="I62" s="180"/>
      <c r="J62" s="180"/>
      <c r="K62" s="180">
        <f>'将来負担比率（分子）の構造'!L$45</f>
        <v>338</v>
      </c>
      <c r="L62" s="180"/>
      <c r="M62" s="180"/>
      <c r="N62" s="180">
        <f>'将来負担比率（分子）の構造'!M$45</f>
        <v>324</v>
      </c>
      <c r="O62" s="180"/>
      <c r="P62" s="180"/>
    </row>
    <row r="63" spans="1:16" x14ac:dyDescent="0.15">
      <c r="A63" s="180" t="s">
        <v>34</v>
      </c>
      <c r="B63" s="180">
        <f>'将来負担比率（分子）の構造'!I$44</f>
        <v>107</v>
      </c>
      <c r="C63" s="180"/>
      <c r="D63" s="180"/>
      <c r="E63" s="180">
        <f>'将来負担比率（分子）の構造'!J$44</f>
        <v>89</v>
      </c>
      <c r="F63" s="180"/>
      <c r="G63" s="180"/>
      <c r="H63" s="180">
        <f>'将来負担比率（分子）の構造'!K$44</f>
        <v>71</v>
      </c>
      <c r="I63" s="180"/>
      <c r="J63" s="180"/>
      <c r="K63" s="180">
        <f>'将来負担比率（分子）の構造'!L$44</f>
        <v>52</v>
      </c>
      <c r="L63" s="180"/>
      <c r="M63" s="180"/>
      <c r="N63" s="180">
        <f>'将来負担比率（分子）の構造'!M$44</f>
        <v>34</v>
      </c>
      <c r="O63" s="180"/>
      <c r="P63" s="180"/>
    </row>
    <row r="64" spans="1:16" x14ac:dyDescent="0.15">
      <c r="A64" s="180" t="s">
        <v>33</v>
      </c>
      <c r="B64" s="180">
        <f>'将来負担比率（分子）の構造'!I$43</f>
        <v>2</v>
      </c>
      <c r="C64" s="180"/>
      <c r="D64" s="180"/>
      <c r="E64" s="180">
        <f>'将来負担比率（分子）の構造'!J$43</f>
        <v>3</v>
      </c>
      <c r="F64" s="180"/>
      <c r="G64" s="180"/>
      <c r="H64" s="180" t="str">
        <f>'将来負担比率（分子）の構造'!K$43</f>
        <v>-</v>
      </c>
      <c r="I64" s="180"/>
      <c r="J64" s="180"/>
      <c r="K64" s="180" t="str">
        <f>'将来負担比率（分子）の構造'!L$43</f>
        <v>-</v>
      </c>
      <c r="L64" s="180"/>
      <c r="M64" s="180"/>
      <c r="N64" s="180">
        <f>'将来負担比率（分子）の構造'!M$43</f>
        <v>5</v>
      </c>
      <c r="O64" s="180"/>
      <c r="P64" s="180"/>
    </row>
    <row r="65" spans="1:16" x14ac:dyDescent="0.15">
      <c r="A65" s="180" t="s">
        <v>32</v>
      </c>
      <c r="B65" s="180" t="str">
        <f>'将来負担比率（分子）の構造'!I$42</f>
        <v>-</v>
      </c>
      <c r="C65" s="180"/>
      <c r="D65" s="180"/>
      <c r="E65" s="180" t="str">
        <f>'将来負担比率（分子）の構造'!J$42</f>
        <v>-</v>
      </c>
      <c r="F65" s="180"/>
      <c r="G65" s="180"/>
      <c r="H65" s="180" t="str">
        <f>'将来負担比率（分子）の構造'!K$42</f>
        <v>-</v>
      </c>
      <c r="I65" s="180"/>
      <c r="J65" s="180"/>
      <c r="K65" s="180" t="str">
        <f>'将来負担比率（分子）の構造'!L$42</f>
        <v>-</v>
      </c>
      <c r="L65" s="180"/>
      <c r="M65" s="180"/>
      <c r="N65" s="180">
        <f>'将来負担比率（分子）の構造'!M$42</f>
        <v>2</v>
      </c>
      <c r="O65" s="180"/>
      <c r="P65" s="180"/>
    </row>
    <row r="66" spans="1:16" x14ac:dyDescent="0.15">
      <c r="A66" s="180" t="s">
        <v>31</v>
      </c>
      <c r="B66" s="180">
        <f>'将来負担比率（分子）の構造'!I$41</f>
        <v>1235</v>
      </c>
      <c r="C66" s="180"/>
      <c r="D66" s="180"/>
      <c r="E66" s="180">
        <f>'将来負担比率（分子）の構造'!J$41</f>
        <v>1141</v>
      </c>
      <c r="F66" s="180"/>
      <c r="G66" s="180"/>
      <c r="H66" s="180">
        <f>'将来負担比率（分子）の構造'!K$41</f>
        <v>1224</v>
      </c>
      <c r="I66" s="180"/>
      <c r="J66" s="180"/>
      <c r="K66" s="180">
        <f>'将来負担比率（分子）の構造'!L$41</f>
        <v>1572</v>
      </c>
      <c r="L66" s="180"/>
      <c r="M66" s="180"/>
      <c r="N66" s="180">
        <f>'将来負担比率（分子）の構造'!M$41</f>
        <v>2175</v>
      </c>
      <c r="O66" s="180"/>
      <c r="P66" s="180"/>
    </row>
    <row r="67" spans="1:16" x14ac:dyDescent="0.15">
      <c r="A67" s="180" t="s">
        <v>75</v>
      </c>
      <c r="B67" s="180" t="e">
        <f>NA()</f>
        <v>#N/A</v>
      </c>
      <c r="C67" s="180">
        <f>IF(ISNUMBER('将来負担比率（分子）の構造'!I$53), IF('将来負担比率（分子）の構造'!I$53 &lt; 0, 0, '将来負担比率（分子）の構造'!I$53), NA())</f>
        <v>0</v>
      </c>
      <c r="D67" s="180" t="e">
        <f>NA()</f>
        <v>#N/A</v>
      </c>
      <c r="E67" s="180" t="e">
        <f>NA()</f>
        <v>#N/A</v>
      </c>
      <c r="F67" s="180">
        <f>IF(ISNUMBER('将来負担比率（分子）の構造'!J$53), IF('将来負担比率（分子）の構造'!J$53 &lt; 0, 0, '将来負担比率（分子）の構造'!J$53), NA())</f>
        <v>0</v>
      </c>
      <c r="G67" s="180" t="e">
        <f>NA()</f>
        <v>#N/A</v>
      </c>
      <c r="H67" s="180" t="e">
        <f>NA()</f>
        <v>#N/A</v>
      </c>
      <c r="I67" s="180">
        <f>IF(ISNUMBER('将来負担比率（分子）の構造'!K$53), IF('将来負担比率（分子）の構造'!K$53 &lt; 0, 0, '将来負担比率（分子）の構造'!K$53), NA())</f>
        <v>0</v>
      </c>
      <c r="J67" s="180" t="e">
        <f>NA()</f>
        <v>#N/A</v>
      </c>
      <c r="K67" s="180" t="e">
        <f>NA()</f>
        <v>#N/A</v>
      </c>
      <c r="L67" s="180">
        <f>IF(ISNUMBER('将来負担比率（分子）の構造'!L$53), IF('将来負担比率（分子）の構造'!L$53 &lt; 0, 0, '将来負担比率（分子）の構造'!L$53), NA())</f>
        <v>0</v>
      </c>
      <c r="M67" s="180" t="e">
        <f>NA()</f>
        <v>#N/A</v>
      </c>
      <c r="N67" s="180" t="e">
        <f>NA()</f>
        <v>#N/A</v>
      </c>
      <c r="O67" s="180">
        <f>IF(ISNUMBER('将来負担比率（分子）の構造'!M$53), IF('将来負担比率（分子）の構造'!M$53 &lt; 0, 0, '将来負担比率（分子）の構造'!M$53), NA())</f>
        <v>0</v>
      </c>
      <c r="P67" s="180" t="e">
        <f>NA()</f>
        <v>#N/A</v>
      </c>
    </row>
    <row r="70" spans="1:16" x14ac:dyDescent="0.15">
      <c r="A70" s="182" t="s">
        <v>76</v>
      </c>
      <c r="B70" s="182"/>
      <c r="C70" s="182"/>
      <c r="D70" s="182"/>
      <c r="E70" s="182"/>
      <c r="F70" s="182"/>
    </row>
    <row r="71" spans="1:16" x14ac:dyDescent="0.15">
      <c r="A71" s="183"/>
      <c r="B71" s="183" t="str">
        <f>基金残高に係る経年分析!F54</f>
        <v>H28</v>
      </c>
      <c r="C71" s="183" t="str">
        <f>基金残高に係る経年分析!G54</f>
        <v>H29</v>
      </c>
      <c r="D71" s="183" t="str">
        <f>基金残高に係る経年分析!H54</f>
        <v>H30</v>
      </c>
    </row>
    <row r="72" spans="1:16" x14ac:dyDescent="0.15">
      <c r="A72" s="183" t="s">
        <v>77</v>
      </c>
      <c r="B72" s="184">
        <f>基金残高に係る経年分析!F55</f>
        <v>828</v>
      </c>
      <c r="C72" s="184">
        <f>基金残高に係る経年分析!G55</f>
        <v>632</v>
      </c>
      <c r="D72" s="184">
        <f>基金残高に係る経年分析!H55</f>
        <v>636</v>
      </c>
    </row>
    <row r="73" spans="1:16" x14ac:dyDescent="0.15">
      <c r="A73" s="183" t="s">
        <v>78</v>
      </c>
      <c r="B73" s="184">
        <f>基金残高に係る経年分析!F56</f>
        <v>869</v>
      </c>
      <c r="C73" s="184">
        <f>基金残高に係る経年分析!G56</f>
        <v>610</v>
      </c>
      <c r="D73" s="184">
        <f>基金残高に係る経年分析!H56</f>
        <v>600</v>
      </c>
    </row>
    <row r="74" spans="1:16" x14ac:dyDescent="0.15">
      <c r="A74" s="183" t="s">
        <v>79</v>
      </c>
      <c r="B74" s="184">
        <f>基金残高に係る経年分析!F57</f>
        <v>1364</v>
      </c>
      <c r="C74" s="184">
        <f>基金残高に係る経年分析!G57</f>
        <v>1405</v>
      </c>
      <c r="D74" s="184">
        <f>基金残高に係る経年分析!H57</f>
        <v>1446</v>
      </c>
    </row>
  </sheetData>
  <sheetProtection algorithmName="SHA-512" hashValue="fLkhzzRO8AoJYJSJhKAZT5+/eXtxKccq9KqXku29JJ+U3v/Kz7MxM94B8dbvsEtPxdtFWoocYHWTmHIttO45Zw==" saltValue="P4KYR+sMqWp6X0RbNkHPwA=="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公会計指標分析・財政指標組合せ分析表</vt:lpstr>
      <vt:lpstr>施設類型別ストック情報分析表①</vt:lpstr>
      <vt:lpstr>施設類型別ストック情報分析表②</vt:lpstr>
      <vt:lpstr>データシート</vt:lpstr>
    </vt:vector>
  </TitlesOfParts>
  <Manager>財務調査課</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subject/>
  <dc:creator>財務調査課</dc:creator>
  <cp:keywords/>
  <dc:description/>
  <cp:lastModifiedBy>user</cp:lastModifiedBy>
  <cp:lastPrinted>2020-09-23T01:00:41Z</cp:lastPrinted>
  <dcterms:created xsi:type="dcterms:W3CDTF">2020-02-10T05:44:27Z</dcterms:created>
  <dcterms:modified xsi:type="dcterms:W3CDTF">2021-07-28T01:39:00Z</dcterms:modified>
  <cp:category/>
</cp:coreProperties>
</file>